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065" windowHeight="14605" tabRatio="831" activeTab="7"/>
  </bookViews>
  <sheets>
    <sheet name="1.设备" sheetId="1" r:id="rId1"/>
    <sheet name="2.仪表" sheetId="2" r:id="rId2"/>
    <sheet name="3.FPR&amp;盖板及杂项FPR清单" sheetId="3" r:id="rId3"/>
    <sheet name="4.电气施工材料清单" sheetId="4" r:id="rId4"/>
    <sheet name="5.盘柜材料.软件清单" sheetId="5" r:id="rId5"/>
    <sheet name="6.实验室" sheetId="6" r:id="rId6"/>
    <sheet name="7.管阀件材料（进收集系统）" sheetId="7" r:id="rId7"/>
    <sheet name="8.管阀件材料（废水站）" sheetId="8" r:id="rId8"/>
  </sheets>
  <externalReferences>
    <externalReference r:id="rId9"/>
    <externalReference r:id="rId10"/>
  </externalReferences>
  <definedNames>
    <definedName name="_xlnm._FilterDatabase" localSheetId="0" hidden="1">'1.设备'!$A$2:$K$116</definedName>
    <definedName name="_xlnm._FilterDatabase" localSheetId="1" hidden="1">'2.仪表'!$A$2:$I$90</definedName>
    <definedName name="_xlnm._FilterDatabase" localSheetId="3" hidden="1">'4.电气施工材料清单'!$A$2:$F$126</definedName>
    <definedName name="_xlnm._FilterDatabase" localSheetId="4" hidden="1">'5.盘柜材料.软件清单'!$A$2:$F$127</definedName>
    <definedName name="_xlnm._FilterDatabase" localSheetId="6" hidden="1">'7.管阀件材料（进收集系统）'!$A$1:$H$86</definedName>
    <definedName name="_xlnm._FilterDatabase" localSheetId="7" hidden="1">'8.管阀件材料（废水站）'!$A$1:$H$365</definedName>
    <definedName name="\0" localSheetId="3">#REF!</definedName>
    <definedName name="\0" localSheetId="4">#REF!</definedName>
    <definedName name="\01">#N/A</definedName>
    <definedName name="\02">#N/A</definedName>
    <definedName name="\03">#N/A</definedName>
    <definedName name="\04">#N/A</definedName>
    <definedName name="\07">#N/A</definedName>
    <definedName name="\1" localSheetId="3">#REF!</definedName>
    <definedName name="\1" localSheetId="4">#REF!</definedName>
    <definedName name="\a" localSheetId="3">#REF!</definedName>
    <definedName name="\a" localSheetId="4">#REF!</definedName>
    <definedName name="\b">#N/A</definedName>
    <definedName name="\c" localSheetId="3">#REF!</definedName>
    <definedName name="\c" localSheetId="4">#REF!</definedName>
    <definedName name="\d" localSheetId="3">#REF!</definedName>
    <definedName name="\d" localSheetId="4">#REF!</definedName>
    <definedName name="\e" localSheetId="3">#REF!</definedName>
    <definedName name="\e" localSheetId="4">#REF!</definedName>
    <definedName name="\f" localSheetId="3">#REF!</definedName>
    <definedName name="\f" localSheetId="4">#REF!</definedName>
    <definedName name="\h" localSheetId="3">#REF!</definedName>
    <definedName name="\h" localSheetId="4">#REF!</definedName>
    <definedName name="\i" localSheetId="3">#REF!</definedName>
    <definedName name="\i" localSheetId="4">#REF!</definedName>
    <definedName name="\j">#N/A</definedName>
    <definedName name="\k">#N/A</definedName>
    <definedName name="\l" localSheetId="3">#REF!</definedName>
    <definedName name="\l" localSheetId="4">#REF!</definedName>
    <definedName name="\n" localSheetId="3">#REF!</definedName>
    <definedName name="\n" localSheetId="4">#REF!</definedName>
    <definedName name="\o">#N/A</definedName>
    <definedName name="\p" localSheetId="3">#REF!</definedName>
    <definedName name="\p" localSheetId="4">#REF!</definedName>
    <definedName name="\q" localSheetId="3">#REF!</definedName>
    <definedName name="\q" localSheetId="4">#REF!</definedName>
    <definedName name="\r" localSheetId="3">#REF!</definedName>
    <definedName name="\r" localSheetId="4">#REF!</definedName>
    <definedName name="\s" localSheetId="3">#REF!</definedName>
    <definedName name="\s" localSheetId="4">#REF!</definedName>
    <definedName name="\t">#N/A</definedName>
    <definedName name="\u">#N/A</definedName>
    <definedName name="\w" localSheetId="3">#REF!</definedName>
    <definedName name="\w" localSheetId="4">#REF!</definedName>
    <definedName name="\x">#N/A</definedName>
    <definedName name="_" localSheetId="3">#REF!</definedName>
    <definedName name="_" localSheetId="4">#REF!</definedName>
    <definedName name="________wCO2" localSheetId="3">#REF!</definedName>
    <definedName name="________wCO2" localSheetId="4">#REF!</definedName>
    <definedName name="________wN2" localSheetId="3">#REF!</definedName>
    <definedName name="________wN2" localSheetId="4">#REF!</definedName>
    <definedName name="________wO2" localSheetId="3">#REF!</definedName>
    <definedName name="________wO2" localSheetId="4">#REF!</definedName>
    <definedName name="________xCO2" localSheetId="3">#REF!</definedName>
    <definedName name="________xCO2" localSheetId="4">#REF!</definedName>
    <definedName name="________xN2" localSheetId="3">#REF!</definedName>
    <definedName name="________xN2" localSheetId="4">#REF!</definedName>
    <definedName name="________xO2" localSheetId="3">#REF!</definedName>
    <definedName name="________xO2" localSheetId="4">#REF!</definedName>
    <definedName name="________yN2" localSheetId="3">#REF!</definedName>
    <definedName name="________yN2" localSheetId="4">#REF!</definedName>
    <definedName name="________yO2" localSheetId="3">#REF!</definedName>
    <definedName name="________yO2" localSheetId="4">#REF!</definedName>
    <definedName name="________zN2" localSheetId="3">#REF!</definedName>
    <definedName name="________zN2" localSheetId="4">#REF!</definedName>
    <definedName name="________zO2" localSheetId="3">#REF!</definedName>
    <definedName name="________zO2" localSheetId="4">#REF!</definedName>
    <definedName name="_______wCO2" localSheetId="3">#REF!</definedName>
    <definedName name="_______wCO2" localSheetId="4">#REF!</definedName>
    <definedName name="_______wN2" localSheetId="3">#REF!</definedName>
    <definedName name="_______wN2" localSheetId="4">#REF!</definedName>
    <definedName name="_______wO2" localSheetId="3">#REF!</definedName>
    <definedName name="_______wO2" localSheetId="4">#REF!</definedName>
    <definedName name="_______xCO2" localSheetId="3">#REF!</definedName>
    <definedName name="_______xCO2" localSheetId="4">#REF!</definedName>
    <definedName name="_______xN2" localSheetId="3">#REF!</definedName>
    <definedName name="_______xN2" localSheetId="4">#REF!</definedName>
    <definedName name="_______xO2" localSheetId="3">#REF!</definedName>
    <definedName name="_______xO2" localSheetId="4">#REF!</definedName>
    <definedName name="_______yN2" localSheetId="3">#REF!</definedName>
    <definedName name="_______yN2" localSheetId="4">#REF!</definedName>
    <definedName name="_______yO2" localSheetId="3">#REF!</definedName>
    <definedName name="_______yO2" localSheetId="4">#REF!</definedName>
    <definedName name="_______zN2" localSheetId="3">#REF!</definedName>
    <definedName name="_______zN2" localSheetId="4">#REF!</definedName>
    <definedName name="_______zO2" localSheetId="3">#REF!</definedName>
    <definedName name="_______zO2" localSheetId="4">#REF!</definedName>
    <definedName name="_____c20000" localSheetId="3">#REF!</definedName>
    <definedName name="_____c20000" localSheetId="4">#REF!</definedName>
    <definedName name="_____l555" localSheetId="3">#REF!</definedName>
    <definedName name="_____l555" localSheetId="4">#REF!</definedName>
    <definedName name="_____wCO2" localSheetId="3">#REF!</definedName>
    <definedName name="_____wCO2" localSheetId="4">#REF!</definedName>
    <definedName name="_____wN2" localSheetId="3">#REF!</definedName>
    <definedName name="_____wN2" localSheetId="4">#REF!</definedName>
    <definedName name="_____wO2" localSheetId="3">#REF!</definedName>
    <definedName name="_____wO2" localSheetId="4">#REF!</definedName>
    <definedName name="_____xCO2" localSheetId="3">#REF!</definedName>
    <definedName name="_____xCO2" localSheetId="4">#REF!</definedName>
    <definedName name="_____xN2" localSheetId="3">#REF!</definedName>
    <definedName name="_____xN2" localSheetId="4">#REF!</definedName>
    <definedName name="_____xO2" localSheetId="3">#REF!</definedName>
    <definedName name="_____xO2" localSheetId="4">#REF!</definedName>
    <definedName name="_____yN2" localSheetId="3">#REF!</definedName>
    <definedName name="_____yN2" localSheetId="4">#REF!</definedName>
    <definedName name="_____yO2" localSheetId="3">#REF!</definedName>
    <definedName name="_____yO2" localSheetId="4">#REF!</definedName>
    <definedName name="_____zN2" localSheetId="3">#REF!</definedName>
    <definedName name="_____zN2" localSheetId="4">#REF!</definedName>
    <definedName name="_____zO2" localSheetId="3">#REF!</definedName>
    <definedName name="_____zO2" localSheetId="4">#REF!</definedName>
    <definedName name="____Apr3">#N/A</definedName>
    <definedName name="____Apr4">#N/A</definedName>
    <definedName name="____Apr5">#N/A</definedName>
    <definedName name="____Aug3">#N/A</definedName>
    <definedName name="____Aug4">#N/A</definedName>
    <definedName name="____Aug5">#N/A</definedName>
    <definedName name="____c20000" localSheetId="3">#REF!</definedName>
    <definedName name="____c20000" localSheetId="4">#REF!</definedName>
    <definedName name="____Dec3">#N/A</definedName>
    <definedName name="____Dec4">#N/A</definedName>
    <definedName name="____Dec5">#N/A</definedName>
    <definedName name="____Fab1">#N/A</definedName>
    <definedName name="____Fab3">#N/A</definedName>
    <definedName name="____Fab4">#N/A</definedName>
    <definedName name="____Fab5">#N/A</definedName>
    <definedName name="____Feb3">#N/A</definedName>
    <definedName name="____Feb4">#N/A</definedName>
    <definedName name="____Feb5">#N/A</definedName>
    <definedName name="____Jan3">#N/A</definedName>
    <definedName name="____Jan4">#N/A</definedName>
    <definedName name="____Jan5">#N/A</definedName>
    <definedName name="____Jul3">#N/A</definedName>
    <definedName name="____Jul4">#N/A</definedName>
    <definedName name="____Jul5">#N/A</definedName>
    <definedName name="____Jun3">#N/A</definedName>
    <definedName name="____Jun4">#N/A</definedName>
    <definedName name="____Jun5">#N/A</definedName>
    <definedName name="____l555" localSheetId="3">#REF!</definedName>
    <definedName name="____l555" localSheetId="4">#REF!</definedName>
    <definedName name="____Mar3">#N/A</definedName>
    <definedName name="____Mar4">#N/A</definedName>
    <definedName name="____Mar5">#N/A</definedName>
    <definedName name="____may3">#N/A</definedName>
    <definedName name="____May4">#N/A</definedName>
    <definedName name="____May5">#N/A</definedName>
    <definedName name="____Nov3">#N/A</definedName>
    <definedName name="____Nov4">#N/A</definedName>
    <definedName name="____Nov5">#N/A</definedName>
    <definedName name="____Oct3">#N/A</definedName>
    <definedName name="____Oct4">#N/A</definedName>
    <definedName name="____Oct5">#N/A</definedName>
    <definedName name="____PX20" localSheetId="3">#REF!</definedName>
    <definedName name="____PX20" localSheetId="4">#REF!</definedName>
    <definedName name="____Sep3">#N/A</definedName>
    <definedName name="____Sep4">#N/A</definedName>
    <definedName name="____Sep5">#N/A</definedName>
    <definedName name="____wCO2" localSheetId="3">#REF!</definedName>
    <definedName name="____wCO2" localSheetId="4">#REF!</definedName>
    <definedName name="____wN2" localSheetId="3">#REF!</definedName>
    <definedName name="____wN2" localSheetId="4">#REF!</definedName>
    <definedName name="____wO2" localSheetId="3">#REF!</definedName>
    <definedName name="____wO2" localSheetId="4">#REF!</definedName>
    <definedName name="____xCO2" localSheetId="3">#REF!</definedName>
    <definedName name="____xCO2" localSheetId="4">#REF!</definedName>
    <definedName name="____xN2" localSheetId="3">#REF!</definedName>
    <definedName name="____xN2" localSheetId="4">#REF!</definedName>
    <definedName name="____xO2" localSheetId="3">#REF!</definedName>
    <definedName name="____xO2" localSheetId="4">#REF!</definedName>
    <definedName name="____yN2" localSheetId="3">#REF!</definedName>
    <definedName name="____yN2" localSheetId="4">#REF!</definedName>
    <definedName name="____yO2" localSheetId="3">#REF!</definedName>
    <definedName name="____yO2" localSheetId="4">#REF!</definedName>
    <definedName name="____zN2" localSheetId="3">#REF!</definedName>
    <definedName name="____zN2" localSheetId="4">#REF!</definedName>
    <definedName name="____zO2" localSheetId="3">#REF!</definedName>
    <definedName name="____zO2" localSheetId="4">#REF!</definedName>
    <definedName name="___AH19120" localSheetId="3">#REF!</definedName>
    <definedName name="___AH19120" localSheetId="4">#REF!</definedName>
    <definedName name="___Apr3">#N/A</definedName>
    <definedName name="___Apr4">#N/A</definedName>
    <definedName name="___Apr5">#N/A</definedName>
    <definedName name="___Aug3">#N/A</definedName>
    <definedName name="___Aug4">#N/A</definedName>
    <definedName name="___Aug5">#N/A</definedName>
    <definedName name="___Dec3">#N/A</definedName>
    <definedName name="___Dec4">#N/A</definedName>
    <definedName name="___Dec5">#N/A</definedName>
    <definedName name="___F83900" localSheetId="3">#REF!</definedName>
    <definedName name="___F83900" localSheetId="4">#REF!</definedName>
    <definedName name="___Fab1">#N/A</definedName>
    <definedName name="___Fab3">#N/A</definedName>
    <definedName name="___Fab4">#N/A</definedName>
    <definedName name="___Fab5">#N/A</definedName>
    <definedName name="___Feb3">#N/A</definedName>
    <definedName name="___Feb4">#N/A</definedName>
    <definedName name="___Feb5">#N/A</definedName>
    <definedName name="___Jan3">#N/A</definedName>
    <definedName name="___Jan4">#N/A</definedName>
    <definedName name="___Jan5">#N/A</definedName>
    <definedName name="___Jul3">#N/A</definedName>
    <definedName name="___Jul4">#N/A</definedName>
    <definedName name="___Jul5">#N/A</definedName>
    <definedName name="___Jun3">#N/A</definedName>
    <definedName name="___Jun4">#N/A</definedName>
    <definedName name="___Jun5">#N/A</definedName>
    <definedName name="___l555" localSheetId="3">#REF!</definedName>
    <definedName name="___l555" localSheetId="4">#REF!</definedName>
    <definedName name="___LV1" localSheetId="3">#REF!</definedName>
    <definedName name="___LV1" localSheetId="4">#REF!</definedName>
    <definedName name="___MA0101" localSheetId="3">#REF!</definedName>
    <definedName name="___MA0101" localSheetId="4">#REF!</definedName>
    <definedName name="___Mar3">#N/A</definedName>
    <definedName name="___Mar4">#N/A</definedName>
    <definedName name="___Mar5">#N/A</definedName>
    <definedName name="___may3">#N/A</definedName>
    <definedName name="___May4">#N/A</definedName>
    <definedName name="___May5">#N/A</definedName>
    <definedName name="___MC0101" localSheetId="3">#REF!</definedName>
    <definedName name="___MC0101" localSheetId="4">#REF!</definedName>
    <definedName name="___MC0110" localSheetId="3">#REF!</definedName>
    <definedName name="___MC0110" localSheetId="4">#REF!</definedName>
    <definedName name="___MC0201" localSheetId="3">#REF!</definedName>
    <definedName name="___MC0201" localSheetId="4">#REF!</definedName>
    <definedName name="___MC0213" localSheetId="3">#REF!</definedName>
    <definedName name="___MC0213" localSheetId="4">#REF!</definedName>
    <definedName name="___MC0214" localSheetId="3">#REF!</definedName>
    <definedName name="___MC0214" localSheetId="4">#REF!</definedName>
    <definedName name="___MP120" localSheetId="3">#REF!</definedName>
    <definedName name="___MP120" localSheetId="4">#REF!</definedName>
    <definedName name="___N20" localSheetId="3">#REF!</definedName>
    <definedName name="___N20" localSheetId="4">#REF!</definedName>
    <definedName name="___N8" localSheetId="3">#REF!</definedName>
    <definedName name="___N8" localSheetId="4">#REF!</definedName>
    <definedName name="___Nov3">#N/A</definedName>
    <definedName name="___Nov4">#N/A</definedName>
    <definedName name="___Nov5">#N/A</definedName>
    <definedName name="___Oct3">#N/A</definedName>
    <definedName name="___Oct4">#N/A</definedName>
    <definedName name="___Oct5">#N/A</definedName>
    <definedName name="___PX20" localSheetId="3">#REF!</definedName>
    <definedName name="___PX20" localSheetId="4">#REF!</definedName>
    <definedName name="___S1" localSheetId="3">#REF!</definedName>
    <definedName name="___S1" localSheetId="4">#REF!</definedName>
    <definedName name="___S10" localSheetId="3">#REF!</definedName>
    <definedName name="___S10" localSheetId="4">#REF!</definedName>
    <definedName name="___S11" localSheetId="3">#REF!</definedName>
    <definedName name="___S11" localSheetId="4">#REF!</definedName>
    <definedName name="___S2" localSheetId="3">#REF!</definedName>
    <definedName name="___S2" localSheetId="4">#REF!</definedName>
    <definedName name="___S3" localSheetId="3">#REF!</definedName>
    <definedName name="___S3" localSheetId="4">#REF!</definedName>
    <definedName name="___S6" localSheetId="3">#REF!</definedName>
    <definedName name="___S6" localSheetId="4">#REF!</definedName>
    <definedName name="___S7" localSheetId="3">#REF!</definedName>
    <definedName name="___S7" localSheetId="4">#REF!</definedName>
    <definedName name="___S8" localSheetId="3">#REF!</definedName>
    <definedName name="___S8" localSheetId="4">#REF!</definedName>
    <definedName name="___Sep3">#N/A</definedName>
    <definedName name="___Sep4">#N/A</definedName>
    <definedName name="___Sep5">#N/A</definedName>
    <definedName name="___tr1" localSheetId="3">#REF!</definedName>
    <definedName name="___tr1" localSheetId="4">#REF!</definedName>
    <definedName name="___wCO2" localSheetId="3">#REF!</definedName>
    <definedName name="___wCO2" localSheetId="4">#REF!</definedName>
    <definedName name="___wN2" localSheetId="3">#REF!</definedName>
    <definedName name="___wN2" localSheetId="4">#REF!</definedName>
    <definedName name="___wO2" localSheetId="3">#REF!</definedName>
    <definedName name="___wO2" localSheetId="4">#REF!</definedName>
    <definedName name="___xCO2" localSheetId="3">#REF!</definedName>
    <definedName name="___xCO2" localSheetId="4">#REF!</definedName>
    <definedName name="___xN2" localSheetId="3">#REF!</definedName>
    <definedName name="___xN2" localSheetId="4">#REF!</definedName>
    <definedName name="___xO2" localSheetId="3">#REF!</definedName>
    <definedName name="___xO2" localSheetId="4">#REF!</definedName>
    <definedName name="___yN2" localSheetId="3">#REF!</definedName>
    <definedName name="___yN2" localSheetId="4">#REF!</definedName>
    <definedName name="___yO2" localSheetId="3">#REF!</definedName>
    <definedName name="___yO2" localSheetId="4">#REF!</definedName>
    <definedName name="___zN2" localSheetId="3">#REF!</definedName>
    <definedName name="___zN2" localSheetId="4">#REF!</definedName>
    <definedName name="___zO2" localSheetId="3">#REF!</definedName>
    <definedName name="___zO2" localSheetId="4">#REF!</definedName>
    <definedName name="__AH19120" localSheetId="3">#REF!</definedName>
    <definedName name="__AH19120" localSheetId="4">#REF!</definedName>
    <definedName name="__Apr3">#N/A</definedName>
    <definedName name="__Apr4">#N/A</definedName>
    <definedName name="__Apr5">#N/A</definedName>
    <definedName name="__Aug3">#N/A</definedName>
    <definedName name="__Aug4">#N/A</definedName>
    <definedName name="__Aug5">#N/A</definedName>
    <definedName name="__c20000" localSheetId="3">#REF!</definedName>
    <definedName name="__c20000" localSheetId="4">#REF!</definedName>
    <definedName name="__cc33" localSheetId="3">#REF!</definedName>
    <definedName name="__cc33" localSheetId="4">#REF!</definedName>
    <definedName name="__Dec3">#N/A</definedName>
    <definedName name="__Dec4">#N/A</definedName>
    <definedName name="__Dec5">#N/A</definedName>
    <definedName name="__F83900" localSheetId="3">#REF!</definedName>
    <definedName name="__F83900" localSheetId="4">#REF!</definedName>
    <definedName name="__Fab1">#N/A</definedName>
    <definedName name="__Fab3">#N/A</definedName>
    <definedName name="__Fab4">#N/A</definedName>
    <definedName name="__Fab5">#N/A</definedName>
    <definedName name="__Feb3">#N/A</definedName>
    <definedName name="__Feb4">#N/A</definedName>
    <definedName name="__Feb5">#N/A</definedName>
    <definedName name="__Jan3">#N/A</definedName>
    <definedName name="__Jan4">#N/A</definedName>
    <definedName name="__Jan5">#N/A</definedName>
    <definedName name="__Jul3">#N/A</definedName>
    <definedName name="__Jul4">#N/A</definedName>
    <definedName name="__Jul5">#N/A</definedName>
    <definedName name="__Jun3">#N/A</definedName>
    <definedName name="__Jun4">#N/A</definedName>
    <definedName name="__Jun5">#N/A</definedName>
    <definedName name="__l555" localSheetId="3">#REF!</definedName>
    <definedName name="__l555" localSheetId="4">#REF!</definedName>
    <definedName name="__LV1" localSheetId="3">#REF!</definedName>
    <definedName name="__LV1" localSheetId="4">#REF!</definedName>
    <definedName name="__MA0101" localSheetId="3">#REF!</definedName>
    <definedName name="__MA0101" localSheetId="4">#REF!</definedName>
    <definedName name="__Mar3">#N/A</definedName>
    <definedName name="__Mar4">#N/A</definedName>
    <definedName name="__Mar5">#N/A</definedName>
    <definedName name="__may3">#N/A</definedName>
    <definedName name="__May4">#N/A</definedName>
    <definedName name="__May5">#N/A</definedName>
    <definedName name="__MC0101" localSheetId="3">#REF!</definedName>
    <definedName name="__MC0101" localSheetId="4">#REF!</definedName>
    <definedName name="__MC0110" localSheetId="3">#REF!</definedName>
    <definedName name="__MC0110" localSheetId="4">#REF!</definedName>
    <definedName name="__MC0201" localSheetId="3">#REF!</definedName>
    <definedName name="__MC0201" localSheetId="4">#REF!</definedName>
    <definedName name="__MC0213" localSheetId="3">#REF!</definedName>
    <definedName name="__MC0213" localSheetId="4">#REF!</definedName>
    <definedName name="__MC0214" localSheetId="3">#REF!</definedName>
    <definedName name="__MC0214" localSheetId="4">#REF!</definedName>
    <definedName name="__MP120" localSheetId="3">#REF!</definedName>
    <definedName name="__MP120" localSheetId="4">#REF!</definedName>
    <definedName name="__N20" localSheetId="3">#REF!</definedName>
    <definedName name="__N20" localSheetId="4">#REF!</definedName>
    <definedName name="__N8" localSheetId="3">#REF!</definedName>
    <definedName name="__N8" localSheetId="4">#REF!</definedName>
    <definedName name="__Nov3">#N/A</definedName>
    <definedName name="__Nov4">#N/A</definedName>
    <definedName name="__Nov5">#N/A</definedName>
    <definedName name="__Oct3">#N/A</definedName>
    <definedName name="__Oct4">#N/A</definedName>
    <definedName name="__Oct5">#N/A</definedName>
    <definedName name="__PX20" localSheetId="3">#REF!</definedName>
    <definedName name="__PX20" localSheetId="4">#REF!</definedName>
    <definedName name="__S1" localSheetId="3">#REF!</definedName>
    <definedName name="__S1" localSheetId="4">#REF!</definedName>
    <definedName name="__S10" localSheetId="3">#REF!</definedName>
    <definedName name="__S10" localSheetId="4">#REF!</definedName>
    <definedName name="__S11" localSheetId="3">#REF!</definedName>
    <definedName name="__S11" localSheetId="4">#REF!</definedName>
    <definedName name="__S2" localSheetId="3">#REF!</definedName>
    <definedName name="__S2" localSheetId="4">#REF!</definedName>
    <definedName name="__S3" localSheetId="3">#REF!</definedName>
    <definedName name="__S3" localSheetId="4">#REF!</definedName>
    <definedName name="__S6" localSheetId="3">#REF!</definedName>
    <definedName name="__S6" localSheetId="4">#REF!</definedName>
    <definedName name="__S7" localSheetId="3">#REF!</definedName>
    <definedName name="__S7" localSheetId="4">#REF!</definedName>
    <definedName name="__S8" localSheetId="3">#REF!</definedName>
    <definedName name="__S8" localSheetId="4">#REF!</definedName>
    <definedName name="__Sep3">#N/A</definedName>
    <definedName name="__Sep4">#N/A</definedName>
    <definedName name="__Sep5">#N/A</definedName>
    <definedName name="__tr1" localSheetId="3">#REF!</definedName>
    <definedName name="__tr1" localSheetId="4">#REF!</definedName>
    <definedName name="__wCO2" localSheetId="3">#REF!</definedName>
    <definedName name="__wCO2" localSheetId="4">#REF!</definedName>
    <definedName name="__wN2" localSheetId="3">#REF!</definedName>
    <definedName name="__wN2" localSheetId="4">#REF!</definedName>
    <definedName name="__wO2" localSheetId="3">#REF!</definedName>
    <definedName name="__wO2" localSheetId="4">#REF!</definedName>
    <definedName name="__xCO2" localSheetId="3">#REF!</definedName>
    <definedName name="__xCO2" localSheetId="4">#REF!</definedName>
    <definedName name="__xN2" localSheetId="3">#REF!</definedName>
    <definedName name="__xN2" localSheetId="4">#REF!</definedName>
    <definedName name="__xO2" localSheetId="3">#REF!</definedName>
    <definedName name="__xO2" localSheetId="4">#REF!</definedName>
    <definedName name="__yN2" localSheetId="3">#REF!</definedName>
    <definedName name="__yN2" localSheetId="4">#REF!</definedName>
    <definedName name="__yO2" localSheetId="3">#REF!</definedName>
    <definedName name="__yO2" localSheetId="4">#REF!</definedName>
    <definedName name="__zN2" localSheetId="3">#REF!</definedName>
    <definedName name="__zN2" localSheetId="4">#REF!</definedName>
    <definedName name="__zO2" localSheetId="3">#REF!</definedName>
    <definedName name="__zO2" localSheetId="4">#REF!</definedName>
    <definedName name="_0" localSheetId="3" hidden="1">#REF!</definedName>
    <definedName name="_0" localSheetId="4" hidden="1">#REF!</definedName>
    <definedName name="_1" localSheetId="3">#REF!</definedName>
    <definedName name="_1" localSheetId="4">#REF!</definedName>
    <definedName name="_1_4" localSheetId="3">#REF!</definedName>
    <definedName name="_1_4" localSheetId="4">#REF!</definedName>
    <definedName name="_1_5" localSheetId="3">#REF!</definedName>
    <definedName name="_1_5" localSheetId="4">#REF!</definedName>
    <definedName name="_1067">#N/A</definedName>
    <definedName name="_11">#N/A</definedName>
    <definedName name="_11.1">#N/A</definedName>
    <definedName name="_11.2">#N/A</definedName>
    <definedName name="_12.1">#N/A</definedName>
    <definedName name="_12.2">#N/A</definedName>
    <definedName name="_13.1">#N/A</definedName>
    <definedName name="_13.2">#N/A</definedName>
    <definedName name="_140N20_" localSheetId="3">#REF!</definedName>
    <definedName name="_140N20_" localSheetId="4">#REF!</definedName>
    <definedName name="_149N8_" localSheetId="3">#REF!</definedName>
    <definedName name="_149N8_" localSheetId="4">#REF!</definedName>
    <definedName name="_161S10_" localSheetId="3">#REF!</definedName>
    <definedName name="_161S10_" localSheetId="4">#REF!</definedName>
    <definedName name="_162S11_" localSheetId="3">#REF!</definedName>
    <definedName name="_162S11_" localSheetId="4">#REF!</definedName>
    <definedName name="_163S6_" localSheetId="3">#REF!</definedName>
    <definedName name="_163S6_" localSheetId="4">#REF!</definedName>
    <definedName name="_164S7_" localSheetId="3">#REF!</definedName>
    <definedName name="_164S7_" localSheetId="4">#REF!</definedName>
    <definedName name="_165S8_" localSheetId="3">#REF!</definedName>
    <definedName name="_165S8_" localSheetId="4">#REF!</definedName>
    <definedName name="_17.1">#N/A</definedName>
    <definedName name="_17.2">#N/A</definedName>
    <definedName name="_18.1">#N/A</definedName>
    <definedName name="_18.2">#N/A</definedName>
    <definedName name="_1AH19120_" localSheetId="3">#REF!</definedName>
    <definedName name="_1AH19120_" localSheetId="4">#REF!</definedName>
    <definedName name="_22">#N/A</definedName>
    <definedName name="_22.1">#N/A</definedName>
    <definedName name="_22.2">#N/A</definedName>
    <definedName name="_233c20000_" localSheetId="3">#REF!</definedName>
    <definedName name="_233c20000_" localSheetId="4">#REF!</definedName>
    <definedName name="_2839l555_" localSheetId="3">#REF!</definedName>
    <definedName name="_2839l555_" localSheetId="4">#REF!</definedName>
    <definedName name="_294c20000_" localSheetId="3">#REF!</definedName>
    <definedName name="_294c20000_" localSheetId="4">#REF!</definedName>
    <definedName name="_2965N20_" localSheetId="3">#REF!</definedName>
    <definedName name="_2965N20_" localSheetId="4">#REF!</definedName>
    <definedName name="_3154N8_" localSheetId="3">#REF!</definedName>
    <definedName name="_3154N8_" localSheetId="4">#REF!</definedName>
    <definedName name="_327">#N/A</definedName>
    <definedName name="_3386S1_" localSheetId="3">#REF!</definedName>
    <definedName name="_3386S1_" localSheetId="4">#REF!</definedName>
    <definedName name="_3395l555_" localSheetId="3">#REF!</definedName>
    <definedName name="_3395l555_" localSheetId="4">#REF!</definedName>
    <definedName name="_3407S10_" localSheetId="3">#REF!</definedName>
    <definedName name="_3407S10_" localSheetId="4">#REF!</definedName>
    <definedName name="_3428S11_" localSheetId="3">#REF!</definedName>
    <definedName name="_3428S11_" localSheetId="4">#REF!</definedName>
    <definedName name="_3429S2_" localSheetId="3">#REF!</definedName>
    <definedName name="_3429S2_" localSheetId="4">#REF!</definedName>
    <definedName name="_3430S3_" localSheetId="3">#REF!</definedName>
    <definedName name="_3430S3_" localSheetId="4">#REF!</definedName>
    <definedName name="_3451S6_" localSheetId="3">#REF!</definedName>
    <definedName name="_3451S6_" localSheetId="4">#REF!</definedName>
    <definedName name="_3472S7_" localSheetId="3">#REF!</definedName>
    <definedName name="_3472S7_" localSheetId="4">#REF!</definedName>
    <definedName name="_3493S8_" localSheetId="3">#REF!</definedName>
    <definedName name="_3493S8_" localSheetId="4">#REF!</definedName>
    <definedName name="_3545N20_" localSheetId="3">#REF!</definedName>
    <definedName name="_3545N20_" localSheetId="4">#REF!</definedName>
    <definedName name="_3770N8_" localSheetId="3">#REF!</definedName>
    <definedName name="_3770N8_" localSheetId="4">#REF!</definedName>
    <definedName name="_38">#N/A</definedName>
    <definedName name="_4046S1_" localSheetId="3">#REF!</definedName>
    <definedName name="_4046S1_" localSheetId="4">#REF!</definedName>
    <definedName name="_4071S10_" localSheetId="3">#REF!</definedName>
    <definedName name="_4071S10_" localSheetId="4">#REF!</definedName>
    <definedName name="_4096S11_" localSheetId="3">#REF!</definedName>
    <definedName name="_4096S11_" localSheetId="4">#REF!</definedName>
    <definedName name="_4097S2_" localSheetId="3">#REF!</definedName>
    <definedName name="_4097S2_" localSheetId="4">#REF!</definedName>
    <definedName name="_4098S3_" localSheetId="3">#REF!</definedName>
    <definedName name="_4098S3_" localSheetId="4">#REF!</definedName>
    <definedName name="_41.1">#N/A</definedName>
    <definedName name="_41.2">#N/A</definedName>
    <definedName name="_4123S6_" localSheetId="3">#REF!</definedName>
    <definedName name="_4123S6_" localSheetId="4">#REF!</definedName>
    <definedName name="_4148S7_" localSheetId="3">#REF!</definedName>
    <definedName name="_4148S7_" localSheetId="4">#REF!</definedName>
    <definedName name="_4173S8_" localSheetId="3">#REF!</definedName>
    <definedName name="_4173S8_" localSheetId="4">#REF!</definedName>
    <definedName name="_420N20_" localSheetId="3">#REF!</definedName>
    <definedName name="_420N20_" localSheetId="4">#REF!</definedName>
    <definedName name="_447N8_" localSheetId="3">#REF!</definedName>
    <definedName name="_447N8_" localSheetId="4">#REF!</definedName>
    <definedName name="_483S10_" localSheetId="3">#REF!</definedName>
    <definedName name="_483S10_" localSheetId="4">#REF!</definedName>
    <definedName name="_486S11_" localSheetId="3">#REF!</definedName>
    <definedName name="_486S11_" localSheetId="4">#REF!</definedName>
    <definedName name="_489S6_" localSheetId="3">#REF!</definedName>
    <definedName name="_489S6_" localSheetId="4">#REF!</definedName>
    <definedName name="_492S7_" localSheetId="3">#REF!</definedName>
    <definedName name="_492S7_" localSheetId="4">#REF!</definedName>
    <definedName name="_495S8_" localSheetId="3">#REF!</definedName>
    <definedName name="_495S8_" localSheetId="4">#REF!</definedName>
    <definedName name="_50.1">#N/A</definedName>
    <definedName name="_50.2">#N/A</definedName>
    <definedName name="_51.1">#N/A</definedName>
    <definedName name="_51.2">#N/A</definedName>
    <definedName name="_57.1">#N/A</definedName>
    <definedName name="_58">#N/A</definedName>
    <definedName name="_67">#N/A</definedName>
    <definedName name="_8.1">#N/A</definedName>
    <definedName name="_8.2">#N/A</definedName>
    <definedName name="_a" localSheetId="3">#REF!</definedName>
    <definedName name="_a" localSheetId="4">#REF!</definedName>
    <definedName name="_AH19120" localSheetId="3">#REF!</definedName>
    <definedName name="_AH19120" localSheetId="4">#REF!</definedName>
    <definedName name="_Apr3">#N/A</definedName>
    <definedName name="_Apr4">#N/A</definedName>
    <definedName name="_Apr5">#N/A</definedName>
    <definedName name="_Aug3">#N/A</definedName>
    <definedName name="_Aug4">#N/A</definedName>
    <definedName name="_Aug5">#N/A</definedName>
    <definedName name="_c20000" localSheetId="3">#REF!</definedName>
    <definedName name="_c20000" localSheetId="4">#REF!</definedName>
    <definedName name="_C2F" localSheetId="3">#REF!</definedName>
    <definedName name="_C2F" localSheetId="4">#REF!</definedName>
    <definedName name="_C3F" localSheetId="3">#REF!</definedName>
    <definedName name="_C3F" localSheetId="4">#REF!</definedName>
    <definedName name="_Dec3">#N/A</definedName>
    <definedName name="_Dec4">#N/A</definedName>
    <definedName name="_Dec5">#N/A</definedName>
    <definedName name="_e" localSheetId="3">#REF!</definedName>
    <definedName name="_e" localSheetId="4">#REF!</definedName>
    <definedName name="_F83900" localSheetId="3">#REF!</definedName>
    <definedName name="_F83900" localSheetId="4">#REF!</definedName>
    <definedName name="_Fab1">#N/A</definedName>
    <definedName name="_Fab3">#N/A</definedName>
    <definedName name="_Fab4">#N/A</definedName>
    <definedName name="_Fab5">#N/A</definedName>
    <definedName name="_Feb3">#N/A</definedName>
    <definedName name="_Feb4">#N/A</definedName>
    <definedName name="_Feb5">#N/A</definedName>
    <definedName name="_Fill" localSheetId="3" hidden="1">#REF!</definedName>
    <definedName name="_Fill" localSheetId="4" hidden="1">#REF!</definedName>
    <definedName name="_Jan3">#N/A</definedName>
    <definedName name="_Jan4">#N/A</definedName>
    <definedName name="_Jan5">#N/A</definedName>
    <definedName name="_Jul3">#N/A</definedName>
    <definedName name="_Jul4">#N/A</definedName>
    <definedName name="_Jul5">#N/A</definedName>
    <definedName name="_Jun3">#N/A</definedName>
    <definedName name="_Jun4">#N/A</definedName>
    <definedName name="_Jun5">#N/A</definedName>
    <definedName name="_Key1" localSheetId="3" hidden="1">#REF!</definedName>
    <definedName name="_Key1" localSheetId="4" hidden="1">#REF!</definedName>
    <definedName name="_lap1">[1]General!$B$2:$G$9</definedName>
    <definedName name="_LV1" localSheetId="3">#REF!</definedName>
    <definedName name="_LV1" localSheetId="4">#REF!</definedName>
    <definedName name="_MA0101" localSheetId="3">#REF!</definedName>
    <definedName name="_MA0101" localSheetId="4">#REF!</definedName>
    <definedName name="_Mar3">#N/A</definedName>
    <definedName name="_Mar4">#N/A</definedName>
    <definedName name="_Mar5">#N/A</definedName>
    <definedName name="_may3">#N/A</definedName>
    <definedName name="_May4">#N/A</definedName>
    <definedName name="_May5">#N/A</definedName>
    <definedName name="_MC0101" localSheetId="3">#REF!</definedName>
    <definedName name="_MC0101" localSheetId="4">#REF!</definedName>
    <definedName name="_MC0110" localSheetId="3">#REF!</definedName>
    <definedName name="_MC0110" localSheetId="4">#REF!</definedName>
    <definedName name="_MC0201" localSheetId="3">#REF!</definedName>
    <definedName name="_MC0201" localSheetId="4">#REF!</definedName>
    <definedName name="_MC0213" localSheetId="3">#REF!</definedName>
    <definedName name="_MC0213" localSheetId="4">#REF!</definedName>
    <definedName name="_MC0214" localSheetId="3">#REF!</definedName>
    <definedName name="_MC0214" localSheetId="4">#REF!</definedName>
    <definedName name="_MP120" localSheetId="3">#REF!</definedName>
    <definedName name="_MP120" localSheetId="4">#REF!</definedName>
    <definedName name="_N20" localSheetId="3">#REF!</definedName>
    <definedName name="_N20" localSheetId="4">#REF!</definedName>
    <definedName name="_N8" localSheetId="3">#REF!</definedName>
    <definedName name="_N8" localSheetId="4">#REF!</definedName>
    <definedName name="_Nov3">#N/A</definedName>
    <definedName name="_Nov4">#N/A</definedName>
    <definedName name="_Nov5">#N/A</definedName>
    <definedName name="_Oct3">#N/A</definedName>
    <definedName name="_Oct4">#N/A</definedName>
    <definedName name="_Oct5">#N/A</definedName>
    <definedName name="_Order1" hidden="1">255</definedName>
    <definedName name="_Order2" hidden="1">255</definedName>
    <definedName name="_PX20" localSheetId="3">#REF!</definedName>
    <definedName name="_PX20" localSheetId="4">#REF!</definedName>
    <definedName name="_r" localSheetId="3">#REF!</definedName>
    <definedName name="_r" localSheetId="4">#REF!</definedName>
    <definedName name="_RC" localSheetId="3">#REF!</definedName>
    <definedName name="_RC" localSheetId="4">#REF!</definedName>
    <definedName name="_s" localSheetId="3">#REF!</definedName>
    <definedName name="_s" localSheetId="4">#REF!</definedName>
    <definedName name="_S1" localSheetId="3">#REF!</definedName>
    <definedName name="_S1" localSheetId="4">#REF!</definedName>
    <definedName name="_S10" localSheetId="3">#REF!</definedName>
    <definedName name="_S10" localSheetId="4">#REF!</definedName>
    <definedName name="_S11" localSheetId="3">#REF!</definedName>
    <definedName name="_S11" localSheetId="4">#REF!</definedName>
    <definedName name="_S2" localSheetId="3">#REF!</definedName>
    <definedName name="_S2" localSheetId="4">#REF!</definedName>
    <definedName name="_S3" localSheetId="3">#REF!</definedName>
    <definedName name="_S3" localSheetId="4">#REF!</definedName>
    <definedName name="_S6" localSheetId="3">#REF!</definedName>
    <definedName name="_S6" localSheetId="4">#REF!</definedName>
    <definedName name="_S7" localSheetId="3">#REF!</definedName>
    <definedName name="_S7" localSheetId="4">#REF!</definedName>
    <definedName name="_S8" localSheetId="3">#REF!</definedName>
    <definedName name="_S8" localSheetId="4">#REF!</definedName>
    <definedName name="_Sep3">#N/A</definedName>
    <definedName name="_Sep4">#N/A</definedName>
    <definedName name="_Sep5">#N/A</definedName>
    <definedName name="_tr1" localSheetId="3">#REF!</definedName>
    <definedName name="_tr1" localSheetId="4">#REF!</definedName>
    <definedName name="_WBS2" localSheetId="3">#REF!</definedName>
    <definedName name="_WBS2" localSheetId="4">#REF!</definedName>
    <definedName name="_wCO2" localSheetId="3">#REF!</definedName>
    <definedName name="_wCO2" localSheetId="4">#REF!</definedName>
    <definedName name="_wN2" localSheetId="3">#REF!</definedName>
    <definedName name="_wN2" localSheetId="4">#REF!</definedName>
    <definedName name="_wO2" localSheetId="3">#REF!</definedName>
    <definedName name="_wO2" localSheetId="4">#REF!</definedName>
    <definedName name="_xCO2" localSheetId="3">#REF!</definedName>
    <definedName name="_xCO2" localSheetId="4">#REF!</definedName>
    <definedName name="_xN2" localSheetId="3">#REF!</definedName>
    <definedName name="_xN2" localSheetId="4">#REF!</definedName>
    <definedName name="_xO2" localSheetId="3">#REF!</definedName>
    <definedName name="_xO2" localSheetId="4">#REF!</definedName>
    <definedName name="_yN2" localSheetId="3">#REF!</definedName>
    <definedName name="_yN2" localSheetId="4">#REF!</definedName>
    <definedName name="_yO2" localSheetId="3">#REF!</definedName>
    <definedName name="_yO2" localSheetId="4">#REF!</definedName>
    <definedName name="_zN2" localSheetId="3">#REF!</definedName>
    <definedName name="_zN2" localSheetId="4">#REF!</definedName>
    <definedName name="_zO2" localSheetId="3">#REF!</definedName>
    <definedName name="_zO2" localSheetId="4">#REF!</definedName>
    <definedName name="A" localSheetId="3">#REF!</definedName>
    <definedName name="A" localSheetId="4">#REF!</definedName>
    <definedName name="A_2" localSheetId="3">#REF!</definedName>
    <definedName name="A_2" localSheetId="4">#REF!</definedName>
    <definedName name="AA" localSheetId="3">#REF!</definedName>
    <definedName name="AA" localSheetId="4">#REF!</definedName>
    <definedName name="AAA" localSheetId="3">#REF!</definedName>
    <definedName name="AAA" localSheetId="4">#REF!</definedName>
    <definedName name="AAAA" localSheetId="3">#REF!</definedName>
    <definedName name="AAAA" localSheetId="4">#REF!</definedName>
    <definedName name="aaaaa">[1]General!$B$2:$G$9</definedName>
    <definedName name="AccessDatabase" hidden="1">"C:\CCChangc\Project\Fab6PRPO.mdb"</definedName>
    <definedName name="acessories" localSheetId="3">#REF!</definedName>
    <definedName name="acessories" localSheetId="4">#REF!</definedName>
    <definedName name="ADI">#N/A</definedName>
    <definedName name="AEF" localSheetId="3">#REF!</definedName>
    <definedName name="AEF" localSheetId="4">#REF!</definedName>
    <definedName name="aer" localSheetId="3">#REF!</definedName>
    <definedName name="aer" localSheetId="4">#REF!</definedName>
    <definedName name="AI_AREA" localSheetId="3">#REF!</definedName>
    <definedName name="AI_AREA" localSheetId="4">#REF!</definedName>
    <definedName name="AI_SPEC" localSheetId="3">#REF!</definedName>
    <definedName name="AI_SPEC" localSheetId="4">#REF!</definedName>
    <definedName name="ALL_Cost_0" localSheetId="3">#REF!</definedName>
    <definedName name="ALL_Cost_0" localSheetId="4">#REF!</definedName>
    <definedName name="ALL_Cost_1">#N/A</definedName>
    <definedName name="AMOUNT1_Cost_0" localSheetId="3">#REF!</definedName>
    <definedName name="AMOUNT1_Cost_0" localSheetId="4">#REF!</definedName>
    <definedName name="AMOUNT1_Cost_1">#N/A</definedName>
    <definedName name="AMOUNT2_Cost_0" localSheetId="3">#REF!</definedName>
    <definedName name="AMOUNT2_Cost_0" localSheetId="4">#REF!</definedName>
    <definedName name="AMOUNT2_Cost_1">#N/A</definedName>
    <definedName name="AMOUNT3_Cost_0" localSheetId="3">#REF!</definedName>
    <definedName name="AMOUNT3_Cost_0" localSheetId="4">#REF!</definedName>
    <definedName name="AMOUNT4_Cost_0" localSheetId="3">#REF!</definedName>
    <definedName name="AMOUNT4_Cost_0" localSheetId="4">#REF!</definedName>
    <definedName name="Apr2A">#N/A</definedName>
    <definedName name="Apr2B">#N/A</definedName>
    <definedName name="AprF1">#N/A</definedName>
    <definedName name="APRWT">#N/A</definedName>
    <definedName name="AREA_AREA_Mto_0">#N/A</definedName>
    <definedName name="AREA_AREA_Mto_1">#N/A</definedName>
    <definedName name="AREAA">#N/A</definedName>
    <definedName name="AREAB">#N/A</definedName>
    <definedName name="AREAC">#N/A</definedName>
    <definedName name="AREACP">#N/A</definedName>
    <definedName name="AREAD">#N/A</definedName>
    <definedName name="AREAE">#N/A</definedName>
    <definedName name="AREAPI">#N/A</definedName>
    <definedName name="AREAWS">#N/A</definedName>
    <definedName name="AREAWT">#N/A</definedName>
    <definedName name="ARRAY" localSheetId="3">#REF!</definedName>
    <definedName name="ARRAY" localSheetId="4">#REF!</definedName>
    <definedName name="Aug2A">#N/A</definedName>
    <definedName name="Aug2B">#N/A</definedName>
    <definedName name="AugF1">#N/A</definedName>
    <definedName name="AUGWT">#N/A</definedName>
    <definedName name="auto" localSheetId="3">#REF!</definedName>
    <definedName name="auto" localSheetId="4">#REF!</definedName>
    <definedName name="AZ" localSheetId="3">#REF!</definedName>
    <definedName name="AZ" localSheetId="4">#REF!</definedName>
    <definedName name="B" localSheetId="3">#REF!</definedName>
    <definedName name="B" localSheetId="4">#REF!</definedName>
    <definedName name="bb">#N/A</definedName>
    <definedName name="blr11cal" localSheetId="3">#REF!</definedName>
    <definedName name="blr11cal" localSheetId="4">#REF!</definedName>
    <definedName name="blr12cal" localSheetId="3">#REF!</definedName>
    <definedName name="blr12cal" localSheetId="4">#REF!</definedName>
    <definedName name="Button_1">"Special_gas_pressure_drop_使用說明_List"</definedName>
    <definedName name="Button_2">"Special_gas_pressure_drop_使用說明_List"</definedName>
    <definedName name="C_">#N/A</definedName>
    <definedName name="c_CO2_in" localSheetId="3">#REF!</definedName>
    <definedName name="c_CO2_in" localSheetId="4">#REF!</definedName>
    <definedName name="c_N2_in" localSheetId="3">#REF!</definedName>
    <definedName name="c_N2_in" localSheetId="4">#REF!</definedName>
    <definedName name="c_O2_in" localSheetId="3">#REF!</definedName>
    <definedName name="c_O2_in" localSheetId="4">#REF!</definedName>
    <definedName name="c_O3_in" localSheetId="3">#REF!</definedName>
    <definedName name="c_O3_in" localSheetId="4">#REF!</definedName>
    <definedName name="cap" localSheetId="3">#REF!</definedName>
    <definedName name="cap" localSheetId="4">#REF!</definedName>
    <definedName name="CASENEW">#N/A</definedName>
    <definedName name="Cash_Flow_Chart" localSheetId="3">#REF!</definedName>
    <definedName name="Cash_Flow_Chart" localSheetId="4">#REF!</definedName>
    <definedName name="CE" localSheetId="3">#REF!</definedName>
    <definedName name="CE" localSheetId="4">#REF!</definedName>
    <definedName name="cf" localSheetId="3">#REF!</definedName>
    <definedName name="cf" localSheetId="4">#REF!</definedName>
    <definedName name="CHF" localSheetId="3">#REF!</definedName>
    <definedName name="CHF" localSheetId="4">#REF!</definedName>
    <definedName name="Client" localSheetId="3">#REF!</definedName>
    <definedName name="Client" localSheetId="4">#REF!</definedName>
    <definedName name="cola" localSheetId="3">#REF!</definedName>
    <definedName name="cola" localSheetId="4">#REF!</definedName>
    <definedName name="colb" localSheetId="3">#REF!</definedName>
    <definedName name="colb" localSheetId="4">#REF!</definedName>
    <definedName name="conc" localSheetId="3">#REF!</definedName>
    <definedName name="conc" localSheetId="4">#REF!</definedName>
    <definedName name="Cons" localSheetId="3">#REF!</definedName>
    <definedName name="Cons" localSheetId="4">#REF!</definedName>
    <definedName name="COOOM" localSheetId="3">#REF!</definedName>
    <definedName name="COOOM" localSheetId="4">#REF!</definedName>
    <definedName name="COST" localSheetId="3">#REF!</definedName>
    <definedName name="COST" localSheetId="4">#REF!</definedName>
    <definedName name="costing" localSheetId="3">#REF!</definedName>
    <definedName name="costing" localSheetId="4">#REF!</definedName>
    <definedName name="COUNT" localSheetId="3">#REF!</definedName>
    <definedName name="COUNT" localSheetId="4">#REF!</definedName>
    <definedName name="COVER" localSheetId="3">#REF!</definedName>
    <definedName name="COVER" localSheetId="4">#REF!</definedName>
    <definedName name="_xlnm.Criteria" localSheetId="3">#REF!</definedName>
    <definedName name="_xlnm.Criteria" localSheetId="4">#REF!</definedName>
    <definedName name="ct5cal" localSheetId="3">#REF!</definedName>
    <definedName name="ct5cal" localSheetId="4">#REF!</definedName>
    <definedName name="CUB.prix_SMC">#N/A</definedName>
    <definedName name="D" localSheetId="3">#REF!</definedName>
    <definedName name="D" localSheetId="4">#REF!</definedName>
    <definedName name="DATABASE1" localSheetId="3">#REF!</definedName>
    <definedName name="DATABASE1" localSheetId="4">#REF!</definedName>
    <definedName name="DATE" localSheetId="3">#REF!</definedName>
    <definedName name="DATE" localSheetId="4">#REF!</definedName>
    <definedName name="DB" localSheetId="3">#REF!</definedName>
    <definedName name="DB" localSheetId="4">#REF!</definedName>
    <definedName name="DBO" localSheetId="3">#REF!</definedName>
    <definedName name="DBO" localSheetId="4">#REF!</definedName>
    <definedName name="DBP" localSheetId="3">#REF!</definedName>
    <definedName name="DBP" localSheetId="4">#REF!</definedName>
    <definedName name="DBR" localSheetId="3">#REF!</definedName>
    <definedName name="DBR" localSheetId="4">#REF!</definedName>
    <definedName name="DD" localSheetId="3">#REF!</definedName>
    <definedName name="DD" localSheetId="4">#REF!</definedName>
    <definedName name="DDD" localSheetId="3">#REF!</definedName>
    <definedName name="DDD" localSheetId="4">#REF!</definedName>
    <definedName name="Dec2A">#N/A</definedName>
    <definedName name="Dec2B">#N/A</definedName>
    <definedName name="DecF1">#N/A</definedName>
    <definedName name="DECWT">#N/A</definedName>
    <definedName name="delta_P" localSheetId="3">#REF!</definedName>
    <definedName name="delta_P" localSheetId="4">#REF!</definedName>
    <definedName name="dfd" localSheetId="3">#REF!</definedName>
    <definedName name="dfd" localSheetId="4">#REF!</definedName>
    <definedName name="dgaergv" localSheetId="3">#REF!</definedName>
    <definedName name="dgaergv" localSheetId="4">#REF!</definedName>
    <definedName name="DI_AREA" localSheetId="3">#REF!</definedName>
    <definedName name="DI_AREA" localSheetId="4">#REF!</definedName>
    <definedName name="DI_SPEC" localSheetId="3">#REF!</definedName>
    <definedName name="DI_SPEC" localSheetId="4">#REF!</definedName>
    <definedName name="dO" localSheetId="3">#REF!</definedName>
    <definedName name="dO" localSheetId="4">#REF!</definedName>
    <definedName name="DO_AREA" localSheetId="3">#REF!</definedName>
    <definedName name="DO_AREA" localSheetId="4">#REF!</definedName>
    <definedName name="DO_SPEC" localSheetId="3">#REF!</definedName>
    <definedName name="DO_SPEC" localSheetId="4">#REF!</definedName>
    <definedName name="dP" localSheetId="3">#REF!</definedName>
    <definedName name="dP" localSheetId="4">#REF!</definedName>
    <definedName name="dR" localSheetId="3">#REF!</definedName>
    <definedName name="dR" localSheetId="4">#REF!</definedName>
    <definedName name="Dr_sch" localSheetId="3">#REF!</definedName>
    <definedName name="Dr_sch" localSheetId="4">#REF!</definedName>
    <definedName name="dwdwdfefefewf3" localSheetId="3">#REF!</definedName>
    <definedName name="dwdwdfefefewf3" localSheetId="4">#REF!</definedName>
    <definedName name="DWR" localSheetId="3">#REF!</definedName>
    <definedName name="DWR" localSheetId="4">#REF!</definedName>
    <definedName name="E" localSheetId="3">#REF!</definedName>
    <definedName name="E" localSheetId="4">#REF!</definedName>
    <definedName name="edfe" localSheetId="3">#REF!</definedName>
    <definedName name="edfe" localSheetId="4">#REF!</definedName>
    <definedName name="editboxes1_Change" localSheetId="3">'4.电气施工材料清单'!editboxes1_Change</definedName>
    <definedName name="editboxes1_Change" localSheetId="4">'5.盘柜材料.软件清单'!editboxes1_Change</definedName>
    <definedName name="EEE" localSheetId="3">#REF!</definedName>
    <definedName name="EEE" localSheetId="4">#REF!</definedName>
    <definedName name="EEEE" localSheetId="3">#REF!</definedName>
    <definedName name="EEEE" localSheetId="4">#REF!</definedName>
    <definedName name="EFWaf" localSheetId="3">#REF!</definedName>
    <definedName name="EFWaf" localSheetId="4">#REF!</definedName>
    <definedName name="elec" localSheetId="3">#REF!</definedName>
    <definedName name="elec" localSheetId="4">#REF!</definedName>
    <definedName name="ere" localSheetId="3">#REF!</definedName>
    <definedName name="ere" localSheetId="4">#REF!</definedName>
    <definedName name="erwe" localSheetId="3">#REF!</definedName>
    <definedName name="erwe" localSheetId="4">#REF!</definedName>
    <definedName name="EURO" localSheetId="3">#REF!</definedName>
    <definedName name="EURO" localSheetId="4">#REF!</definedName>
    <definedName name="ewf" localSheetId="3">#REF!</definedName>
    <definedName name="ewf" localSheetId="4">#REF!</definedName>
    <definedName name="Excel_BuiltIn_Database" localSheetId="3">#REF!</definedName>
    <definedName name="Excel_BuiltIn_Database" localSheetId="4">#REF!</definedName>
    <definedName name="Excel_BuiltIn_Print_Area" localSheetId="3">#REF!</definedName>
    <definedName name="Excel_BuiltIn_Print_Area" localSheetId="4">#REF!</definedName>
    <definedName name="F" localSheetId="3">#REF!</definedName>
    <definedName name="F" localSheetId="4">#REF!</definedName>
    <definedName name="F\5" localSheetId="3">#REF!</definedName>
    <definedName name="F\5" localSheetId="4">#REF!</definedName>
    <definedName name="Fab1A">#N/A</definedName>
    <definedName name="Fab1x">#N/A</definedName>
    <definedName name="Fab2A">#N/A</definedName>
    <definedName name="Fab2Ax">#N/A</definedName>
    <definedName name="Fab2B">#N/A</definedName>
    <definedName name="Fab2Bx">#N/A</definedName>
    <definedName name="Fab3x">#N/A</definedName>
    <definedName name="Fab4x">#N/A</definedName>
    <definedName name="Fab5x">#N/A</definedName>
    <definedName name="fac" localSheetId="3">#REF!</definedName>
    <definedName name="fac" localSheetId="4">#REF!</definedName>
    <definedName name="fdsf" localSheetId="3">#REF!</definedName>
    <definedName name="fdsf" localSheetId="4">#REF!</definedName>
    <definedName name="FE" localSheetId="3">#REF!</definedName>
    <definedName name="FE" localSheetId="4">#REF!</definedName>
    <definedName name="fearwa" localSheetId="3">#REF!</definedName>
    <definedName name="fearwa" localSheetId="4">#REF!</definedName>
    <definedName name="Feb2A">#N/A</definedName>
    <definedName name="Feb2B">#N/A</definedName>
    <definedName name="FebF1">#N/A</definedName>
    <definedName name="FEBWT">#N/A</definedName>
    <definedName name="few" localSheetId="3">#REF!</definedName>
    <definedName name="few" localSheetId="4">#REF!</definedName>
    <definedName name="FFS" localSheetId="3">#REF!</definedName>
    <definedName name="FFS" localSheetId="4">#REF!</definedName>
    <definedName name="FIQAIR" localSheetId="3">#REF!</definedName>
    <definedName name="FIQAIR" localSheetId="4">#REF!</definedName>
    <definedName name="flow" localSheetId="3">#REF!</definedName>
    <definedName name="flow" localSheetId="4">#REF!</definedName>
    <definedName name="flow_train" localSheetId="3">#REF!</definedName>
    <definedName name="flow_train" localSheetId="4">#REF!</definedName>
    <definedName name="fpcal" localSheetId="3">#REF!</definedName>
    <definedName name="fpcal" localSheetId="4">#REF!</definedName>
    <definedName name="FR" localSheetId="3">#REF!</definedName>
    <definedName name="FR" localSheetId="4">#REF!</definedName>
    <definedName name="FRPノズル" localSheetId="3">#REF!</definedName>
    <definedName name="FRPノズル" localSheetId="4">#REF!</definedName>
    <definedName name="FRPノズルタイプ" localSheetId="3">#REF!</definedName>
    <definedName name="FRPノズルタイプ" localSheetId="4">#REF!</definedName>
    <definedName name="FRPノズル胴" localSheetId="3">#REF!</definedName>
    <definedName name="FRPノズル胴" localSheetId="4">#REF!</definedName>
    <definedName name="FRP胴マンホール" localSheetId="3">#REF!</definedName>
    <definedName name="FRP胴マンホール" localSheetId="4">#REF!</definedName>
    <definedName name="FRP上部マンホール" localSheetId="3">#REF!</definedName>
    <definedName name="FRP上部マンホール" localSheetId="4">#REF!</definedName>
    <definedName name="frt" localSheetId="3">#REF!</definedName>
    <definedName name="frt" localSheetId="4">#REF!</definedName>
    <definedName name="fsdf" localSheetId="3">#REF!</definedName>
    <definedName name="fsdf" localSheetId="4">#REF!</definedName>
    <definedName name="fuck">#N/A</definedName>
    <definedName name="fwefa" localSheetId="3">#REF!</definedName>
    <definedName name="fwefa" localSheetId="4">#REF!</definedName>
    <definedName name="FWR" localSheetId="3">#REF!</definedName>
    <definedName name="FWR" localSheetId="4">#REF!</definedName>
    <definedName name="gas" localSheetId="3">#REF!</definedName>
    <definedName name="gas" localSheetId="4">#REF!</definedName>
    <definedName name="GE" localSheetId="3">#REF!</definedName>
    <definedName name="GE" localSheetId="4">#REF!</definedName>
    <definedName name="ggg" localSheetId="3">#REF!</definedName>
    <definedName name="ggg" localSheetId="4">#REF!</definedName>
    <definedName name="GT" localSheetId="3">#REF!</definedName>
    <definedName name="GT" localSheetId="4">#REF!</definedName>
    <definedName name="H" localSheetId="3">#REF!</definedName>
    <definedName name="H" localSheetId="4">#REF!</definedName>
    <definedName name="HF11_EL_PLF_01_EI01" localSheetId="3">#REF!</definedName>
    <definedName name="HF11_EL_PLF_01_EI01" localSheetId="4">#REF!</definedName>
    <definedName name="HG" localSheetId="3">#REF!</definedName>
    <definedName name="HG" localSheetId="4">#REF!</definedName>
    <definedName name="hO" localSheetId="3">#REF!</definedName>
    <definedName name="hO" localSheetId="4">#REF!</definedName>
    <definedName name="hP" localSheetId="3">#REF!</definedName>
    <definedName name="hP" localSheetId="4">#REF!</definedName>
    <definedName name="hR" localSheetId="3">#REF!</definedName>
    <definedName name="hR" localSheetId="4">#REF!</definedName>
    <definedName name="hvacal" localSheetId="3">#REF!</definedName>
    <definedName name="hvacal" localSheetId="4">#REF!</definedName>
    <definedName name="HWSheet">1</definedName>
    <definedName name="I" localSheetId="3">#REF!</definedName>
    <definedName name="I" localSheetId="4">#REF!</definedName>
    <definedName name="ID" localSheetId="3">#REF!</definedName>
    <definedName name="ID" localSheetId="4">#REF!</definedName>
    <definedName name="idsXLT_balsheet_xlt_Expenses_Balance" localSheetId="3">#REF!</definedName>
    <definedName name="idsXLT_balsheet_xlt_Expenses_Balance" localSheetId="4">#REF!</definedName>
    <definedName name="idsXLT_balsheet_xlt_Expenses_Balance_0" localSheetId="3">#REF!</definedName>
    <definedName name="idsXLT_balsheet_xlt_Expenses_Balance_0" localSheetId="4">#REF!</definedName>
    <definedName name="idsXLT_balsheet_xlt_Expenses_Balance_Sheet" localSheetId="3">#REF!</definedName>
    <definedName name="idsXLT_balsheet_xlt_Expenses_Balance_Sheet" localSheetId="4">#REF!</definedName>
    <definedName name="idsXLT_balsheet_xlt_Expenses_Current_Balance" localSheetId="3">#REF!</definedName>
    <definedName name="idsXLT_balsheet_xlt_Expenses_Current_Balance" localSheetId="4">#REF!</definedName>
    <definedName name="idsXLT_balsheet_xlt_Expenses_Date" localSheetId="3">#REF!</definedName>
    <definedName name="idsXLT_balsheet_xlt_Expenses_Date" localSheetId="4">#REF!</definedName>
    <definedName name="idsXLT_balsheet_xlt_Expenses_Description" localSheetId="3">#REF!</definedName>
    <definedName name="idsXLT_balsheet_xlt_Expenses_Description" localSheetId="4">#REF!</definedName>
    <definedName name="idsXLT_balsheet_xlt_Expenses_Item_Description" localSheetId="3">#REF!</definedName>
    <definedName name="idsXLT_balsheet_xlt_Expenses_Item_Description" localSheetId="4">#REF!</definedName>
    <definedName name="idsXLT_balsheet_xlt_Expenses_Payables" localSheetId="3">#REF!</definedName>
    <definedName name="idsXLT_balsheet_xlt_Expenses_Payables" localSheetId="4">#REF!</definedName>
    <definedName name="idsXLT_balsheet_xlt_Expenses_Payment" localSheetId="3">#REF!</definedName>
    <definedName name="idsXLT_balsheet_xlt_Expenses_Payment" localSheetId="4">#REF!</definedName>
    <definedName name="idsXLT_balsheet_xlt_Expenses_Receivable" localSheetId="3">#REF!</definedName>
    <definedName name="idsXLT_balsheet_xlt_Expenses_Receivable" localSheetId="4">#REF!</definedName>
    <definedName name="idsXLT_balsheet_xlt_Expenses_Received" localSheetId="3">#REF!</definedName>
    <definedName name="idsXLT_balsheet_xlt_Expenses_Received" localSheetId="4">#REF!</definedName>
    <definedName name="idsXLT_balsheet_xlt_Expenses_Starting" localSheetId="3">#REF!</definedName>
    <definedName name="idsXLT_balsheet_xlt_Expenses_Starting" localSheetId="4">#REF!</definedName>
    <definedName name="II" localSheetId="3">#REF!</definedName>
    <definedName name="II" localSheetId="4">#REF!</definedName>
    <definedName name="III" localSheetId="3">#REF!</definedName>
    <definedName name="III" localSheetId="4">#REF!</definedName>
    <definedName name="index" localSheetId="3">#REF!</definedName>
    <definedName name="index" localSheetId="4">#REF!</definedName>
    <definedName name="IVO">#N/A</definedName>
    <definedName name="J" localSheetId="3">#REF!</definedName>
    <definedName name="J" localSheetId="4">#REF!</definedName>
    <definedName name="Jan2A">#N/A</definedName>
    <definedName name="Jan2B">#N/A</definedName>
    <definedName name="JanF1">#N/A</definedName>
    <definedName name="JanWT">#N/A</definedName>
    <definedName name="Job_Name" localSheetId="3">#REF!</definedName>
    <definedName name="Job_Name" localSheetId="4">#REF!</definedName>
    <definedName name="jsy">"文字 10"</definedName>
    <definedName name="Jul2A">#N/A</definedName>
    <definedName name="Jul2B">#N/A</definedName>
    <definedName name="JulF1">#N/A</definedName>
    <definedName name="JULWT">#N/A</definedName>
    <definedName name="Jun2A">#N/A</definedName>
    <definedName name="Jun2B">#N/A</definedName>
    <definedName name="JunF1">#N/A</definedName>
    <definedName name="JUNWT">#N/A</definedName>
    <definedName name="k" localSheetId="3">#REF!</definedName>
    <definedName name="k" localSheetId="4">#REF!</definedName>
    <definedName name="ken" localSheetId="3">#REF!</definedName>
    <definedName name="ken" localSheetId="4">#REF!</definedName>
    <definedName name="L_3">#N/A</definedName>
    <definedName name="L_4" localSheetId="3">#REF!</definedName>
    <definedName name="L_4" localSheetId="4">#REF!</definedName>
    <definedName name="L_5" localSheetId="3">#REF!</definedName>
    <definedName name="L_5" localSheetId="4">#REF!</definedName>
    <definedName name="L_Q" localSheetId="3">#REF!</definedName>
    <definedName name="L_Q" localSheetId="4">#REF!</definedName>
    <definedName name="Labor" localSheetId="3">#REF!</definedName>
    <definedName name="Labor" localSheetId="4">#REF!</definedName>
    <definedName name="lap">[2]General!$B$2:$G$9</definedName>
    <definedName name="liquid1" localSheetId="3">#REF!</definedName>
    <definedName name="liquid1" localSheetId="4">#REF!</definedName>
    <definedName name="llll" localSheetId="3">#REF!</definedName>
    <definedName name="llll" localSheetId="4">#REF!</definedName>
    <definedName name="M_CLASSIFY1_Cost_0" localSheetId="3">#REF!</definedName>
    <definedName name="M_CLASSIFY1_Cost_0" localSheetId="4">#REF!</definedName>
    <definedName name="M_CLASSIFY1_Cost_1">#N/A</definedName>
    <definedName name="M_CLASSIFY2_Cost_0" localSheetId="3">#REF!</definedName>
    <definedName name="M_CLASSIFY2_Cost_0" localSheetId="4">#REF!</definedName>
    <definedName name="M_CLASSIFY2_Cost_1">#N/A</definedName>
    <definedName name="M_CLASSIFY3_Cost_0" localSheetId="3">#REF!</definedName>
    <definedName name="M_CLASSIFY3_Cost_0" localSheetId="4">#REF!</definedName>
    <definedName name="M_CLASSIFY4_Cost_0" localSheetId="3">#REF!</definedName>
    <definedName name="M_CLASSIFY4_Cost_0" localSheetId="4">#REF!</definedName>
    <definedName name="mac" localSheetId="3">#REF!</definedName>
    <definedName name="mac" localSheetId="4">#REF!</definedName>
    <definedName name="macc" localSheetId="3">#REF!</definedName>
    <definedName name="macc" localSheetId="4">#REF!</definedName>
    <definedName name="maker1" localSheetId="3">#REF!</definedName>
    <definedName name="maker1" localSheetId="4">#REF!</definedName>
    <definedName name="Mar2A">#N/A</definedName>
    <definedName name="Mar2B">#N/A</definedName>
    <definedName name="MarF1">#N/A</definedName>
    <definedName name="MARWT">#N/A</definedName>
    <definedName name="material" localSheetId="3">#REF!</definedName>
    <definedName name="material" localSheetId="4">#REF!</definedName>
    <definedName name="May2A">#N/A</definedName>
    <definedName name="May2B">#N/A</definedName>
    <definedName name="MayF1">#N/A</definedName>
    <definedName name="MAYWT">#N/A</definedName>
    <definedName name="MC" localSheetId="3">#REF!</definedName>
    <definedName name="MC" localSheetId="4">#REF!</definedName>
    <definedName name="MD" localSheetId="3">#REF!</definedName>
    <definedName name="MD" localSheetId="4">#REF!</definedName>
    <definedName name="memb" localSheetId="3">#REF!</definedName>
    <definedName name="memb" localSheetId="4">#REF!</definedName>
    <definedName name="MM" localSheetId="3">#REF!</definedName>
    <definedName name="MM" localSheetId="4">#REF!</definedName>
    <definedName name="Module.Prix_SMC">#N/A</definedName>
    <definedName name="MRP" localSheetId="3">#REF!</definedName>
    <definedName name="MRP" localSheetId="4">#REF!</definedName>
    <definedName name="MT" localSheetId="3">#REF!</definedName>
    <definedName name="MT" localSheetId="4">#REF!</definedName>
    <definedName name="MUP" localSheetId="3">#REF!</definedName>
    <definedName name="MUP" localSheetId="4">#REF!</definedName>
    <definedName name="Nf" localSheetId="3">#REF!</definedName>
    <definedName name="Nf" localSheetId="4">#REF!</definedName>
    <definedName name="Nov2A">#N/A</definedName>
    <definedName name="Nov2B">#N/A</definedName>
    <definedName name="NovF1">#N/A</definedName>
    <definedName name="NOVWT">#N/A</definedName>
    <definedName name="Np" localSheetId="3">#REF!</definedName>
    <definedName name="Np" localSheetId="4">#REF!</definedName>
    <definedName name="Ns" localSheetId="3">#REF!</definedName>
    <definedName name="Ns" localSheetId="4">#REF!</definedName>
    <definedName name="Nv" localSheetId="3">#REF!</definedName>
    <definedName name="Nv" localSheetId="4">#REF!</definedName>
    <definedName name="NYTN" localSheetId="3">#REF!</definedName>
    <definedName name="NYTN" localSheetId="4">#REF!</definedName>
    <definedName name="Oct2A">#N/A</definedName>
    <definedName name="Oct2B">#N/A</definedName>
    <definedName name="OctF1">#N/A</definedName>
    <definedName name="OCTWT">#N/A</definedName>
    <definedName name="oi" localSheetId="3">#REF!</definedName>
    <definedName name="oi" localSheetId="4">#REF!</definedName>
    <definedName name="OOO" localSheetId="3">#REF!</definedName>
    <definedName name="OOO" localSheetId="4">#REF!</definedName>
    <definedName name="OOOO" localSheetId="3">#REF!</definedName>
    <definedName name="OOOO" localSheetId="4">#REF!</definedName>
    <definedName name="op_mode" localSheetId="3">#REF!</definedName>
    <definedName name="op_mode" localSheetId="4">#REF!</definedName>
    <definedName name="OPT0" localSheetId="3">#REF!</definedName>
    <definedName name="OPT0" localSheetId="4">#REF!</definedName>
    <definedName name="OPTA" localSheetId="3">#REF!</definedName>
    <definedName name="OPTA" localSheetId="4">#REF!</definedName>
    <definedName name="P_1" localSheetId="3">#REF!</definedName>
    <definedName name="P_1" localSheetId="4">#REF!</definedName>
    <definedName name="P_2" localSheetId="3">#REF!</definedName>
    <definedName name="P_2" localSheetId="4">#REF!</definedName>
    <definedName name="P_bar" localSheetId="3">#REF!</definedName>
    <definedName name="P_bar" localSheetId="4">#REF!</definedName>
    <definedName name="P_Main" localSheetId="3">#REF!</definedName>
    <definedName name="P_Main" localSheetId="4">#REF!</definedName>
    <definedName name="P_vac" localSheetId="3">#REF!</definedName>
    <definedName name="P_vac" localSheetId="4">#REF!</definedName>
    <definedName name="parallel" localSheetId="3">#REF!</definedName>
    <definedName name="parallel" localSheetId="4">#REF!</definedName>
    <definedName name="pccal" localSheetId="3">#REF!</definedName>
    <definedName name="pccal" localSheetId="4">#REF!</definedName>
    <definedName name="PEtype" localSheetId="3">#REF!</definedName>
    <definedName name="PEtype" localSheetId="4">#REF!</definedName>
    <definedName name="PEノズル" localSheetId="3">#REF!</definedName>
    <definedName name="PEノズル" localSheetId="4">#REF!</definedName>
    <definedName name="PEノズル胴" localSheetId="3">#REF!</definedName>
    <definedName name="PEノズル胴" localSheetId="4">#REF!</definedName>
    <definedName name="PE上部マンホール" localSheetId="3">#REF!</definedName>
    <definedName name="PE上部マンホール" localSheetId="4">#REF!</definedName>
    <definedName name="pipe" localSheetId="3">#REF!</definedName>
    <definedName name="pipe" localSheetId="4">#REF!</definedName>
    <definedName name="PJ_Eq_MoveIn_Summary" localSheetId="3">#REF!</definedName>
    <definedName name="PJ_Eq_MoveIn_Summary" localSheetId="4">#REF!</definedName>
    <definedName name="PM" localSheetId="3">#REF!</definedName>
    <definedName name="PM" localSheetId="4">#REF!</definedName>
    <definedName name="ppppp" localSheetId="3">#REF!</definedName>
    <definedName name="ppppp" localSheetId="4">#REF!</definedName>
    <definedName name="_xlnm.Print_Area" localSheetId="1">'2.仪表'!$A$1:$I$90</definedName>
    <definedName name="_xlnm.Print_Area" localSheetId="2">'3.FPR&amp;盖板及杂项FPR清单'!$A$1:$E$27</definedName>
    <definedName name="_xlnm.Print_Area" localSheetId="3">'4.电气施工材料清单'!$A$1:$F$126</definedName>
    <definedName name="_xlnm.Print_Area" localSheetId="4">'5.盘柜材料.软件清单'!$A$1:$F$127</definedName>
    <definedName name="_xlnm.Print_Area" localSheetId="5">'6.实验室'!$A$1:$F$127</definedName>
    <definedName name="Print_Area_MI" localSheetId="3">#REF!</definedName>
    <definedName name="Print_Area_MI" localSheetId="4">#REF!</definedName>
    <definedName name="PRINT_AREA_MI_1" localSheetId="3">#REF!</definedName>
    <definedName name="PRINT_AREA_MI_1" localSheetId="4">#REF!</definedName>
    <definedName name="PRINT_AREA_MI_3" localSheetId="3">#REF!</definedName>
    <definedName name="PRINT_AREA_MI_3" localSheetId="4">#REF!</definedName>
    <definedName name="PRINT_AREA_MI_5" localSheetId="3">#REF!</definedName>
    <definedName name="PRINT_AREA_MI_5" localSheetId="4">#REF!</definedName>
    <definedName name="PRINT_AREA_MI_7" localSheetId="3">#REF!</definedName>
    <definedName name="PRINT_AREA_MI_7" localSheetId="4">#REF!</definedName>
    <definedName name="print_area1" localSheetId="3">#REF!,#REF!,#REF!,#REF!</definedName>
    <definedName name="print_area1" localSheetId="4">#REF!,#REF!,#REF!,#REF!</definedName>
    <definedName name="Print_Chem" localSheetId="3">#REF!</definedName>
    <definedName name="Print_Chem" localSheetId="4">#REF!</definedName>
    <definedName name="_xlnm.Print_Titles" localSheetId="1">'2.仪表'!$2:$2</definedName>
    <definedName name="Prix_SMC">#N/A</definedName>
    <definedName name="PROJECT" localSheetId="3">#REF!</definedName>
    <definedName name="PROJECT" localSheetId="4">#REF!</definedName>
    <definedName name="PROJECT1" localSheetId="3">#REF!</definedName>
    <definedName name="PROJECT1" localSheetId="4">#REF!</definedName>
    <definedName name="PTK" localSheetId="3">#REF!</definedName>
    <definedName name="PTK" localSheetId="4">#REF!</definedName>
    <definedName name="Q" localSheetId="3">#REF!</definedName>
    <definedName name="Q" localSheetId="4">#REF!</definedName>
    <definedName name="QQ" localSheetId="3">#REF!</definedName>
    <definedName name="QQ" localSheetId="4">#REF!</definedName>
    <definedName name="QQQ" localSheetId="3">#REF!</definedName>
    <definedName name="QQQ" localSheetId="4">#REF!</definedName>
    <definedName name="qty" localSheetId="3">#REF!</definedName>
    <definedName name="qty" localSheetId="4">#REF!</definedName>
    <definedName name="QTY_AREA_Mto_0">#N/A</definedName>
    <definedName name="QTY_AREA_Mto_1">#N/A</definedName>
    <definedName name="QTY_AREA0_Mto_0">#N/A</definedName>
    <definedName name="QTY_AREA0_Mto_1">#N/A</definedName>
    <definedName name="QTY_AREA1_Mto_0">#N/A</definedName>
    <definedName name="QTY_AREA1_Mto_1">#N/A</definedName>
    <definedName name="QTY_AREA2_Mto_0">#N/A</definedName>
    <definedName name="QTY_AREA2_Mto_1">#N/A</definedName>
    <definedName name="QTY_AREA3_Mto_0">#N/A</definedName>
    <definedName name="QTY_AREA4_Mto_0">#N/A</definedName>
    <definedName name="QTY_CLASSIFY1_Cost_0" localSheetId="3">#REF!</definedName>
    <definedName name="QTY_CLASSIFY1_Cost_0" localSheetId="4">#REF!</definedName>
    <definedName name="QTY_CLASSIFY1_Cost_1">#N/A</definedName>
    <definedName name="QTY_CLASSIFY2_Cost_0" localSheetId="3">#REF!</definedName>
    <definedName name="QTY_CLASSIFY2_Cost_0" localSheetId="4">#REF!</definedName>
    <definedName name="QTY_CLASSIFY2_Cost_1">#N/A</definedName>
    <definedName name="QTY_CLASSIFY3_Cost_0" localSheetId="3">#REF!</definedName>
    <definedName name="QTY_CLASSIFY3_Cost_0" localSheetId="4">#REF!</definedName>
    <definedName name="QTY_CLASSIFY4_Cost_0" localSheetId="3">#REF!</definedName>
    <definedName name="QTY_CLASSIFY4_Cost_0" localSheetId="4">#REF!</definedName>
    <definedName name="QUANTITY1_Cost_0" localSheetId="3">#REF!</definedName>
    <definedName name="QUANTITY1_Cost_0" localSheetId="4">#REF!</definedName>
    <definedName name="QUANTITY1_Cost_1">#N/A</definedName>
    <definedName name="QUANTITY2_Cost_0" localSheetId="3">#REF!</definedName>
    <definedName name="QUANTITY2_Cost_0" localSheetId="4">#REF!</definedName>
    <definedName name="QUANTITY2_Cost_1">#N/A</definedName>
    <definedName name="QUANTITY3_Cost_0" localSheetId="3">#REF!</definedName>
    <definedName name="QUANTITY3_Cost_0" localSheetId="4">#REF!</definedName>
    <definedName name="QUANTITY4_Cost_0" localSheetId="3">#REF!</definedName>
    <definedName name="QUANTITY4_Cost_0" localSheetId="4">#REF!</definedName>
    <definedName name="Query" localSheetId="3">#REF!</definedName>
    <definedName name="Query" localSheetId="4">#REF!</definedName>
    <definedName name="Quotation" localSheetId="3">#REF!</definedName>
    <definedName name="Quotation" localSheetId="4">#REF!</definedName>
    <definedName name="RANG1">#N/A</definedName>
    <definedName name="RANG2">#N/A</definedName>
    <definedName name="RANGE" localSheetId="3">#REF!</definedName>
    <definedName name="RANGE" localSheetId="4">#REF!</definedName>
    <definedName name="RANGRANGZ">#N/A</definedName>
    <definedName name="RATE" localSheetId="3">#REF!</definedName>
    <definedName name="RATE" localSheetId="4">#REF!</definedName>
    <definedName name="remark1" localSheetId="3">#REF!</definedName>
    <definedName name="remark1" localSheetId="4">#REF!</definedName>
    <definedName name="REPAIR_B" localSheetId="3">#REF!</definedName>
    <definedName name="REPAIR_B" localSheetId="4">#REF!</definedName>
    <definedName name="REPEAT_AREA_Mto_0">#N/A</definedName>
    <definedName name="REPEAT_AREA_Mto_1">#N/A</definedName>
    <definedName name="ret" localSheetId="3">#REF!</definedName>
    <definedName name="ret" localSheetId="4">#REF!</definedName>
    <definedName name="Rework">#N/A</definedName>
    <definedName name="RH" localSheetId="3">#REF!</definedName>
    <definedName name="RH" localSheetId="4">#REF!</definedName>
    <definedName name="RMB" localSheetId="3">#REF!</definedName>
    <definedName name="RMB" localSheetId="4">#REF!</definedName>
    <definedName name="RO立式泵" localSheetId="3">#REF!</definedName>
    <definedName name="RO立式泵" localSheetId="4">#REF!</definedName>
    <definedName name="RP" localSheetId="3">#REF!</definedName>
    <definedName name="RP" localSheetId="4">#REF!</definedName>
    <definedName name="RR" localSheetId="3">#REF!</definedName>
    <definedName name="RR" localSheetId="4">#REF!</definedName>
    <definedName name="rrr" localSheetId="3">#REF!</definedName>
    <definedName name="rrr" localSheetId="4">#REF!</definedName>
    <definedName name="RRRR" localSheetId="3">#REF!</definedName>
    <definedName name="RRRR" localSheetId="4">#REF!</definedName>
    <definedName name="RVVP_2X1.5mm" localSheetId="3">#REF!</definedName>
    <definedName name="RVVP_2X1.5mm" localSheetId="4">#REF!</definedName>
    <definedName name="s" localSheetId="3">#REF!</definedName>
    <definedName name="s" localSheetId="4">#REF!</definedName>
    <definedName name="S_29" localSheetId="3">#REF!</definedName>
    <definedName name="S_29" localSheetId="4">#REF!</definedName>
    <definedName name="S_51">#N/A</definedName>
    <definedName name="S_73" localSheetId="3">#REF!</definedName>
    <definedName name="S_73" localSheetId="4">#REF!</definedName>
    <definedName name="S_74" localSheetId="3">#REF!</definedName>
    <definedName name="S_74" localSheetId="4">#REF!</definedName>
    <definedName name="S_75" localSheetId="3">#REF!</definedName>
    <definedName name="S_75" localSheetId="4">#REF!</definedName>
    <definedName name="S_76" localSheetId="3">#REF!</definedName>
    <definedName name="S_76" localSheetId="4">#REF!</definedName>
    <definedName name="S_77" localSheetId="3">#REF!</definedName>
    <definedName name="S_77" localSheetId="4">#REF!</definedName>
    <definedName name="S_81" localSheetId="3">#REF!</definedName>
    <definedName name="S_81" localSheetId="4">#REF!</definedName>
    <definedName name="S_82" localSheetId="3">#REF!</definedName>
    <definedName name="S_82" localSheetId="4">#REF!</definedName>
    <definedName name="S_91" localSheetId="3">#REF!</definedName>
    <definedName name="S_91" localSheetId="4">#REF!</definedName>
    <definedName name="S11111111" localSheetId="3">#REF!</definedName>
    <definedName name="S11111111" localSheetId="4">#REF!</definedName>
    <definedName name="S2222222" localSheetId="3">#REF!</definedName>
    <definedName name="S2222222" localSheetId="4">#REF!</definedName>
    <definedName name="S3333333" localSheetId="3">#REF!</definedName>
    <definedName name="S3333333" localSheetId="4">#REF!</definedName>
    <definedName name="Sales" localSheetId="3">#REF!</definedName>
    <definedName name="Sales" localSheetId="4">#REF!</definedName>
    <definedName name="SAR_Estimate" localSheetId="3">#REF!</definedName>
    <definedName name="SAR_Estimate" localSheetId="4">#REF!</definedName>
    <definedName name="SBB" localSheetId="3">#REF!</definedName>
    <definedName name="SBB" localSheetId="4">#REF!</definedName>
    <definedName name="Schedule" localSheetId="3">#REF!</definedName>
    <definedName name="Schedule" localSheetId="4">#REF!</definedName>
    <definedName name="scrubber" localSheetId="3">#REF!</definedName>
    <definedName name="scrubber" localSheetId="4">#REF!</definedName>
    <definedName name="SECTION1_Cost_0" localSheetId="3">#REF!</definedName>
    <definedName name="SECTION1_Cost_0" localSheetId="4">#REF!</definedName>
    <definedName name="SECTION1_Cost_1">#N/A</definedName>
    <definedName name="SECTION2_Cost_0" localSheetId="3">#REF!</definedName>
    <definedName name="SECTION2_Cost_0" localSheetId="4">#REF!</definedName>
    <definedName name="SECTION2_Cost_1">#N/A</definedName>
    <definedName name="SECTION3_Cost_0" localSheetId="3">#REF!</definedName>
    <definedName name="SECTION3_Cost_0" localSheetId="4">#REF!</definedName>
    <definedName name="SECTION4_Cost_0" localSheetId="3">#REF!</definedName>
    <definedName name="SECTION4_Cost_0" localSheetId="4">#REF!</definedName>
    <definedName name="seep" localSheetId="3">#REF!</definedName>
    <definedName name="seep" localSheetId="4">#REF!</definedName>
    <definedName name="Sep2A">#N/A</definedName>
    <definedName name="Sep2B">#N/A</definedName>
    <definedName name="SepF1">#N/A</definedName>
    <definedName name="SEPWT">#N/A</definedName>
    <definedName name="series" localSheetId="3">#REF!</definedName>
    <definedName name="series" localSheetId="4">#REF!</definedName>
    <definedName name="SHORT_FORM_PRINTOUT" localSheetId="3">#REF!</definedName>
    <definedName name="SHORT_FORM_PRINTOUT" localSheetId="4">#REF!</definedName>
    <definedName name="size" localSheetId="3">#REF!</definedName>
    <definedName name="size" localSheetId="4">#REF!</definedName>
    <definedName name="sort_tbl" localSheetId="3">#REF!</definedName>
    <definedName name="sort_tbl" localSheetId="4">#REF!</definedName>
    <definedName name="SP" localSheetId="3">#REF!</definedName>
    <definedName name="SP" localSheetId="4">#REF!</definedName>
    <definedName name="Special_gas_pressure_drop_使用說明_List" localSheetId="3">#REF!</definedName>
    <definedName name="Special_gas_pressure_drop_使用說明_List" localSheetId="4">#REF!</definedName>
    <definedName name="ST" localSheetId="3">#REF!</definedName>
    <definedName name="ST" localSheetId="4">#REF!</definedName>
    <definedName name="START_HIDE" localSheetId="3">#REF!</definedName>
    <definedName name="START_HIDE" localSheetId="4">#REF!</definedName>
    <definedName name="Summary" localSheetId="3">#REF!</definedName>
    <definedName name="Summary" localSheetId="4">#REF!</definedName>
    <definedName name="sumpp" localSheetId="3">#REF!</definedName>
    <definedName name="sumpp" localSheetId="4">#REF!</definedName>
    <definedName name="sweep" localSheetId="3">#REF!</definedName>
    <definedName name="sweep" localSheetId="4">#REF!</definedName>
    <definedName name="sweep_contactor" localSheetId="3">#REF!</definedName>
    <definedName name="sweep_contactor" localSheetId="4">#REF!</definedName>
    <definedName name="T" localSheetId="3">#REF!</definedName>
    <definedName name="T" localSheetId="4">#REF!</definedName>
    <definedName name="TABLE" localSheetId="3">#REF!</definedName>
    <definedName name="TABLE" localSheetId="4">#REF!</definedName>
    <definedName name="TABLE1" localSheetId="3">#REF!</definedName>
    <definedName name="TABLE1" localSheetId="4">#REF!</definedName>
    <definedName name="TAG" localSheetId="3">#REF!</definedName>
    <definedName name="TAG" localSheetId="4">#REF!</definedName>
    <definedName name="TANK1" localSheetId="3">#REF!</definedName>
    <definedName name="TANK1" localSheetId="4">#REF!</definedName>
    <definedName name="temp" localSheetId="3">#REF!</definedName>
    <definedName name="temp" localSheetId="4">#REF!</definedName>
    <definedName name="temp1" localSheetId="3">#REF!</definedName>
    <definedName name="temp1" localSheetId="4">#REF!</definedName>
    <definedName name="tgcal" localSheetId="3">#REF!</definedName>
    <definedName name="tgcal" localSheetId="4">#REF!</definedName>
    <definedName name="TITLE" localSheetId="3">#REF!</definedName>
    <definedName name="TITLE" localSheetId="4">#REF!</definedName>
    <definedName name="TITLE_AREA_Mto_0">#N/A</definedName>
    <definedName name="TITLE_AREA_Mto_1">#N/A</definedName>
    <definedName name="TLW" localSheetId="3">#REF!</definedName>
    <definedName name="TLW" localSheetId="4">#REF!</definedName>
    <definedName name="TOT">#N/A</definedName>
    <definedName name="tot_flow" localSheetId="3">#REF!</definedName>
    <definedName name="tot_flow" localSheetId="4">#REF!</definedName>
    <definedName name="tot_sweep" localSheetId="3">#REF!</definedName>
    <definedName name="tot_sweep" localSheetId="4">#REF!</definedName>
    <definedName name="total" localSheetId="3">#REF!</definedName>
    <definedName name="total" localSheetId="4">#REF!</definedName>
    <definedName name="toto" localSheetId="3">#REF!</definedName>
    <definedName name="toto" localSheetId="4">#REF!</definedName>
    <definedName name="TR" localSheetId="3">#REF!</definedName>
    <definedName name="TR" localSheetId="4">#REF!</definedName>
    <definedName name="TT" localSheetId="3">#REF!</definedName>
    <definedName name="TT" localSheetId="4">#REF!</definedName>
    <definedName name="ty" localSheetId="3">#REF!</definedName>
    <definedName name="ty" localSheetId="4">#REF!</definedName>
    <definedName name="U" localSheetId="3">#REF!</definedName>
    <definedName name="U" localSheetId="4">#REF!</definedName>
    <definedName name="UB" localSheetId="3">#REF!</definedName>
    <definedName name="UB" localSheetId="4">#REF!</definedName>
    <definedName name="units" localSheetId="3">#REF!</definedName>
    <definedName name="units" localSheetId="4">#REF!</definedName>
    <definedName name="UP" localSheetId="3">#REF!</definedName>
    <definedName name="UP" localSheetId="4">#REF!</definedName>
    <definedName name="UP_1_PLUS_01" localSheetId="3">#REF!+1</definedName>
    <definedName name="UP_1_PLUS_01" localSheetId="4">#REF!+1</definedName>
    <definedName name="UP_1_PLUS_05" localSheetId="3">#REF!+5</definedName>
    <definedName name="UP_1_PLUS_05" localSheetId="4">#REF!+5</definedName>
    <definedName name="UP_1_PLUS_050" localSheetId="3">#REF!+50</definedName>
    <definedName name="UP_1_PLUS_050" localSheetId="4">#REF!+50</definedName>
    <definedName name="UP_1_PLUS_10" localSheetId="3">#REF!+10</definedName>
    <definedName name="UP_1_PLUS_10" localSheetId="4">#REF!+10</definedName>
    <definedName name="UP_1_PLUS_100" localSheetId="3">#REF!+100</definedName>
    <definedName name="UP_1_PLUS_100" localSheetId="4">#REF!+100</definedName>
    <definedName name="UP_2_PLUS_1000" localSheetId="3">#REF!+1000</definedName>
    <definedName name="UP_2_PLUS_1000" localSheetId="4">#REF!+1000</definedName>
    <definedName name="UPCost_0" localSheetId="3">#REF!</definedName>
    <definedName name="UPCost_0" localSheetId="4">#REF!</definedName>
    <definedName name="UPCost_1">#N/A</definedName>
    <definedName name="US" localSheetId="3">#REF!</definedName>
    <definedName name="US" localSheetId="4">#REF!</definedName>
    <definedName name="USD" localSheetId="3">#REF!</definedName>
    <definedName name="USD" localSheetId="4">#REF!</definedName>
    <definedName name="UTIRO" localSheetId="3">'4.电气施工材料清单'!UTIRO</definedName>
    <definedName name="UTIRO" localSheetId="4">'5.盘柜材料.软件清单'!UTIRO</definedName>
    <definedName name="UUU" localSheetId="3">#REF!</definedName>
    <definedName name="UUU" localSheetId="4">#REF!</definedName>
    <definedName name="V" localSheetId="3">#REF!</definedName>
    <definedName name="V" localSheetId="4">#REF!</definedName>
    <definedName name="vbr" localSheetId="3">#REF!</definedName>
    <definedName name="vbr" localSheetId="4">#REF!</definedName>
    <definedName name="vzc" localSheetId="3">#REF!</definedName>
    <definedName name="vzc" localSheetId="4">#REF!</definedName>
    <definedName name="W" localSheetId="3">#REF!</definedName>
    <definedName name="W" localSheetId="4">#REF!</definedName>
    <definedName name="W2F" localSheetId="3">#REF!</definedName>
    <definedName name="W2F" localSheetId="4">#REF!</definedName>
    <definedName name="W3F" localSheetId="3">#REF!</definedName>
    <definedName name="W3F" localSheetId="4">#REF!</definedName>
    <definedName name="Währung" localSheetId="3">#REF!</definedName>
    <definedName name="Währung" localSheetId="4">#REF!</definedName>
    <definedName name="WBO" localSheetId="3">#REF!</definedName>
    <definedName name="WBO" localSheetId="4">#REF!</definedName>
    <definedName name="WBP" localSheetId="3">#REF!</definedName>
    <definedName name="WBP" localSheetId="4">#REF!</definedName>
    <definedName name="WBR" localSheetId="3">#REF!</definedName>
    <definedName name="WBR" localSheetId="4">#REF!</definedName>
    <definedName name="WD" localSheetId="3">#REF!</definedName>
    <definedName name="WD" localSheetId="4">#REF!</definedName>
    <definedName name="wH2O" localSheetId="3">#REF!</definedName>
    <definedName name="wH2O" localSheetId="4">#REF!</definedName>
    <definedName name="WHAR" localSheetId="3">#REF!</definedName>
    <definedName name="WHAR" localSheetId="4">#REF!</definedName>
    <definedName name="WIN">#N/A</definedName>
    <definedName name="WO" localSheetId="3">#REF!</definedName>
    <definedName name="WO" localSheetId="4">#REF!</definedName>
    <definedName name="work_list" localSheetId="3">#REF!</definedName>
    <definedName name="work_list" localSheetId="4">#REF!</definedName>
    <definedName name="WP" localSheetId="3">#REF!</definedName>
    <definedName name="WP" localSheetId="4">#REF!</definedName>
    <definedName name="WR" localSheetId="3">#REF!</definedName>
    <definedName name="WR" localSheetId="4">#REF!</definedName>
    <definedName name="WT">#N/A</definedName>
    <definedName name="WTx">#N/A</definedName>
    <definedName name="WW" localSheetId="3">#REF!</definedName>
    <definedName name="WW" localSheetId="4">#REF!</definedName>
    <definedName name="www" localSheetId="3">#REF!</definedName>
    <definedName name="www" localSheetId="4">#REF!</definedName>
    <definedName name="WWWW" localSheetId="3">#REF!</definedName>
    <definedName name="WWWW" localSheetId="4">#REF!</definedName>
    <definedName name="wwwww" localSheetId="3">#REF!</definedName>
    <definedName name="wwwww" localSheetId="4">#REF!</definedName>
    <definedName name="xH2O" localSheetId="3">#REF!</definedName>
    <definedName name="xH2O" localSheetId="4">#REF!</definedName>
    <definedName name="xxx" localSheetId="3">#REF!</definedName>
    <definedName name="xxx" localSheetId="4">#REF!</definedName>
    <definedName name="Y" localSheetId="3">#REF!</definedName>
    <definedName name="Y" localSheetId="4">#REF!</definedName>
    <definedName name="yCO2" localSheetId="3">#REF!</definedName>
    <definedName name="yCO2" localSheetId="4">#REF!</definedName>
    <definedName name="yH2O" localSheetId="3">#REF!</definedName>
    <definedName name="yH2O" localSheetId="4">#REF!</definedName>
    <definedName name="Yield">#N/A</definedName>
    <definedName name="yield.">#N/A</definedName>
    <definedName name="YY" localSheetId="3">#REF!</definedName>
    <definedName name="YY" localSheetId="4">#REF!</definedName>
    <definedName name="YYY" localSheetId="3">#REF!</definedName>
    <definedName name="YYY" localSheetId="4">#REF!</definedName>
    <definedName name="Z" localSheetId="3">#REF!</definedName>
    <definedName name="Z" localSheetId="4">#REF!</definedName>
    <definedName name="zCO2" localSheetId="3">#REF!</definedName>
    <definedName name="zCO2" localSheetId="4">#REF!</definedName>
    <definedName name="zH2O" localSheetId="3">#REF!</definedName>
    <definedName name="zH2O" localSheetId="4">#REF!</definedName>
    <definedName name="ZZZ" localSheetId="3">#REF!</definedName>
    <definedName name="ZZZ" localSheetId="4">#REF!</definedName>
    <definedName name="アンカーボルト材質" localSheetId="3">#REF!</definedName>
    <definedName name="アンカーボルト材質" localSheetId="4">#REF!</definedName>
    <definedName name="アンカーボルト形状" localSheetId="3">#REF!</definedName>
    <definedName name="アンカーボルト形状" localSheetId="4">#REF!</definedName>
    <definedName name="エアベント" localSheetId="3">#REF!</definedName>
    <definedName name="エアベント" localSheetId="4">#REF!</definedName>
    <definedName name="エアベントPE" localSheetId="3">#REF!</definedName>
    <definedName name="エアベントPE" localSheetId="4">#REF!</definedName>
    <definedName name="ガスケット" localSheetId="3">#REF!</definedName>
    <definedName name="ガスケット" localSheetId="4">#REF!</definedName>
    <definedName name="スカム受槽" localSheetId="3">#REF!</definedName>
    <definedName name="スカム受槽" localSheetId="4">#REF!</definedName>
    <definedName name="ﾀｲﾄﾙ行" localSheetId="3">#REF!</definedName>
    <definedName name="ﾀｲﾄﾙ行" localSheetId="4">#REF!</definedName>
    <definedName name="ナンバリング欄２" localSheetId="3">#REF!</definedName>
    <definedName name="ナンバリング欄２" localSheetId="4">#REF!</definedName>
    <definedName name="ﾊﾞｲｵﾎﾟﾘｼｬｰ1" localSheetId="3">#REF!</definedName>
    <definedName name="ﾊﾞｲｵﾎﾟﾘｼｬｰ1" localSheetId="4">#REF!</definedName>
    <definedName name="ﾊﾞｲｵﾎﾟﾘｼｬｰ2" localSheetId="3">#REF!</definedName>
    <definedName name="ﾊﾞｲｵﾎﾟﾘｼｬｰ2" localSheetId="4">#REF!</definedName>
    <definedName name="フッター">#N/A</definedName>
    <definedName name="ボルト" localSheetId="3">#REF!</definedName>
    <definedName name="ボルト" localSheetId="4">#REF!</definedName>
    <definedName name="マンホール径" localSheetId="3">#REF!</definedName>
    <definedName name="マンホール径" localSheetId="4">#REF!</definedName>
    <definedName name="ﾒﾆｭｰ" localSheetId="3">#REF!</definedName>
    <definedName name="ﾒﾆｭｰ" localSheetId="4">#REF!</definedName>
    <definedName name="ﾒﾑｺｱﾌｨﾙﾀ" localSheetId="3">#REF!</definedName>
    <definedName name="ﾒﾑｺｱﾌｨﾙﾀ" localSheetId="4">#REF!</definedName>
    <definedName name="安全弁ノド径" localSheetId="3">#REF!</definedName>
    <definedName name="安全弁ノド径" localSheetId="4">#REF!</definedName>
    <definedName name="安裝" localSheetId="3">#REF!</definedName>
    <definedName name="安裝" localSheetId="4">#REF!</definedName>
    <definedName name="安裝總表" localSheetId="3">#REF!</definedName>
    <definedName name="安裝總表" localSheetId="4">#REF!</definedName>
    <definedName name="報">#N/A</definedName>
    <definedName name="泵" localSheetId="3">#REF!</definedName>
    <definedName name="泵" localSheetId="4">#REF!</definedName>
    <definedName name="泵TAG" localSheetId="3">#REF!</definedName>
    <definedName name="泵TAG" localSheetId="4">#REF!</definedName>
    <definedName name="泵備用數" localSheetId="3">#REF!</definedName>
    <definedName name="泵備用數" localSheetId="4">#REF!</definedName>
    <definedName name="泵流量" localSheetId="3">#REF!</definedName>
    <definedName name="泵流量" localSheetId="4">#REF!</definedName>
    <definedName name="泵運轉數" localSheetId="3">#REF!</definedName>
    <definedName name="泵運轉數" localSheetId="4">#REF!</definedName>
    <definedName name="泵總數" localSheetId="3">#REF!</definedName>
    <definedName name="泵總數" localSheetId="4">#REF!</definedName>
    <definedName name="表示位置" localSheetId="3">#REF!</definedName>
    <definedName name="表示位置" localSheetId="4">#REF!</definedName>
    <definedName name="表題">#N/A</definedName>
    <definedName name="沉水式泵" localSheetId="3">#REF!</definedName>
    <definedName name="沉水式泵" localSheetId="4">#REF!</definedName>
    <definedName name="乘">#N/A</definedName>
    <definedName name="乘號">#N/A</definedName>
    <definedName name="尺寸PP" localSheetId="3">#REF!</definedName>
    <definedName name="尺寸PP" localSheetId="4">#REF!</definedName>
    <definedName name="儲冰槽工程" localSheetId="3">#REF!</definedName>
    <definedName name="儲冰槽工程" localSheetId="4">#REF!</definedName>
    <definedName name="儲槽" localSheetId="3">#REF!</definedName>
    <definedName name="儲槽" localSheetId="4">#REF!</definedName>
    <definedName name="儲存槽" localSheetId="3">#REF!</definedName>
    <definedName name="儲存槽" localSheetId="4">#REF!</definedName>
    <definedName name="単位" localSheetId="3">#REF!</definedName>
    <definedName name="単位" localSheetId="4">#REF!</definedName>
    <definedName name="単位1" localSheetId="3">#REF!</definedName>
    <definedName name="単位1" localSheetId="4">#REF!</definedName>
    <definedName name="単位2" localSheetId="3">#REF!</definedName>
    <definedName name="単位2" localSheetId="4">#REF!</definedName>
    <definedName name="地震係数" localSheetId="3">#REF!</definedName>
    <definedName name="地震係数" localSheetId="4">#REF!</definedName>
    <definedName name="第1頁" localSheetId="3">#REF!</definedName>
    <definedName name="第1頁" localSheetId="4">#REF!</definedName>
    <definedName name="第2頁" localSheetId="3">#REF!</definedName>
    <definedName name="第2頁" localSheetId="4">#REF!</definedName>
    <definedName name="第3頁" localSheetId="3">#REF!</definedName>
    <definedName name="第3頁" localSheetId="4">#REF!</definedName>
    <definedName name="第4頁" localSheetId="3">#REF!</definedName>
    <definedName name="第4頁" localSheetId="4">#REF!</definedName>
    <definedName name="第5頁" localSheetId="3">#REF!</definedName>
    <definedName name="第5頁" localSheetId="4">#REF!</definedName>
    <definedName name="第6頁" localSheetId="3">#REF!</definedName>
    <definedName name="第6頁" localSheetId="4">#REF!</definedName>
    <definedName name="第7頁" localSheetId="3">#REF!</definedName>
    <definedName name="第7頁" localSheetId="4">#REF!</definedName>
    <definedName name="第8頁" localSheetId="3">#REF!</definedName>
    <definedName name="第8頁" localSheetId="4">#REF!</definedName>
    <definedName name="第一頁" localSheetId="3">#REF!</definedName>
    <definedName name="第一頁" localSheetId="4">#REF!</definedName>
    <definedName name="電力" localSheetId="3">#REF!</definedName>
    <definedName name="電力" localSheetId="4">#REF!</definedName>
    <definedName name="電源仕様" localSheetId="3">#REF!</definedName>
    <definedName name="電源仕様" localSheetId="4">#REF!</definedName>
    <definedName name="墊圈" localSheetId="3">#REF!</definedName>
    <definedName name="墊圈" localSheetId="4">#REF!</definedName>
    <definedName name="吊金具" localSheetId="3">#REF!</definedName>
    <definedName name="吊金具" localSheetId="4">#REF!</definedName>
    <definedName name="定量加藥泵" localSheetId="3">#REF!</definedName>
    <definedName name="定量加藥泵" localSheetId="4">#REF!</definedName>
    <definedName name="對帳單詳細表_列印暫存_匯出_客橫" localSheetId="3">#REF!</definedName>
    <definedName name="對帳單詳細表_列印暫存_匯出_客橫" localSheetId="4">#REF!</definedName>
    <definedName name="風管工程" localSheetId="3">#REF!</definedName>
    <definedName name="風管工程" localSheetId="4">#REF!</definedName>
    <definedName name="風力係数" localSheetId="3">#REF!</definedName>
    <definedName name="風力係数" localSheetId="4">#REF!</definedName>
    <definedName name="富富" localSheetId="3">#REF!</definedName>
    <definedName name="富富" localSheetId="4">#REF!</definedName>
    <definedName name="鋼筋單位重" localSheetId="3">#REF!</definedName>
    <definedName name="鋼筋單位重" localSheetId="4">#REF!</definedName>
    <definedName name="估價表" localSheetId="3">#REF!</definedName>
    <definedName name="估價表" localSheetId="4">#REF!</definedName>
    <definedName name="鼓風機" localSheetId="3">#REF!</definedName>
    <definedName name="鼓風機" localSheetId="4">#REF!</definedName>
    <definedName name="鼓風機吐出端" localSheetId="3">#REF!</definedName>
    <definedName name="鼓風機吐出端" localSheetId="4">#REF!</definedName>
    <definedName name="光" localSheetId="3">#REF!</definedName>
    <definedName name="光" localSheetId="4">#REF!</definedName>
    <definedName name="汇总表" localSheetId="3" hidden="1">#REF!</definedName>
    <definedName name="汇总表" localSheetId="4" hidden="1">#REF!</definedName>
    <definedName name="機器" localSheetId="3">#REF!</definedName>
    <definedName name="機器" localSheetId="4">#REF!</definedName>
    <definedName name="機器２" localSheetId="3">#REF!</definedName>
    <definedName name="機器２" localSheetId="4">#REF!</definedName>
    <definedName name="機器安裝" localSheetId="3">#REF!</definedName>
    <definedName name="機器安裝" localSheetId="4">#REF!</definedName>
    <definedName name="機器設備" localSheetId="3">#REF!</definedName>
    <definedName name="機器設備" localSheetId="4">#REF!</definedName>
    <definedName name="機器種別" localSheetId="3">#REF!</definedName>
    <definedName name="機器種別" localSheetId="4">#REF!</definedName>
    <definedName name="計算結果欄" localSheetId="3">#REF!</definedName>
    <definedName name="計算結果欄" localSheetId="4">#REF!</definedName>
    <definedName name="計算結果欄２" localSheetId="3">#REF!</definedName>
    <definedName name="計算結果欄２" localSheetId="4">#REF!</definedName>
    <definedName name="加圧タンク" localSheetId="3">#REF!</definedName>
    <definedName name="加圧タンク" localSheetId="4">#REF!</definedName>
    <definedName name="加圧浮上槽" localSheetId="3">#REF!</definedName>
    <definedName name="加圧浮上槽" localSheetId="4">#REF!</definedName>
    <definedName name="建材索引" localSheetId="3">#REF!</definedName>
    <definedName name="建材索引" localSheetId="4">#REF!</definedName>
    <definedName name="接続" localSheetId="3">#REF!</definedName>
    <definedName name="接続" localSheetId="4">#REF!</definedName>
    <definedName name="接續" localSheetId="3">#REF!</definedName>
    <definedName name="接續" localSheetId="4">#REF!</definedName>
    <definedName name="禁油" localSheetId="3">#REF!</definedName>
    <definedName name="禁油" localSheetId="4">#REF!</definedName>
    <definedName name="精材" localSheetId="3">#REF!</definedName>
    <definedName name="精材" localSheetId="4">#REF!</definedName>
    <definedName name="精材01" localSheetId="3">#REF!</definedName>
    <definedName name="精材01" localSheetId="4">#REF!</definedName>
    <definedName name="精材0218" localSheetId="3">#REF!</definedName>
    <definedName name="精材0218" localSheetId="4">#REF!</definedName>
    <definedName name="景碩碩" localSheetId="3">#REF!</definedName>
    <definedName name="景碩碩" localSheetId="4">#REF!</definedName>
    <definedName name="空調" localSheetId="3">#REF!</definedName>
    <definedName name="空調" localSheetId="4">#REF!</definedName>
    <definedName name="空欄個数" localSheetId="3">#REF!</definedName>
    <definedName name="空欄個数" localSheetId="4">#REF!</definedName>
    <definedName name="口径" localSheetId="3">#REF!</definedName>
    <definedName name="口径" localSheetId="4">#REF!</definedName>
    <definedName name="離心式泵" localSheetId="3">#REF!</definedName>
    <definedName name="離心式泵" localSheetId="4">#REF!</definedName>
    <definedName name="離心式泵或無軸封" localSheetId="3">#REF!</definedName>
    <definedName name="離心式泵或無軸封" localSheetId="4">#REF!</definedName>
    <definedName name="立式泵" localSheetId="3">#REF!</definedName>
    <definedName name="立式泵" localSheetId="4">#REF!</definedName>
    <definedName name="流速" localSheetId="3">#REF!</definedName>
    <definedName name="流速" localSheetId="4">#REF!</definedName>
    <definedName name="Recorder">#N/A</definedName>
    <definedName name="媒介" localSheetId="3">#REF!</definedName>
    <definedName name="媒介" localSheetId="4">#REF!</definedName>
    <definedName name="美金" localSheetId="3">#REF!</definedName>
    <definedName name="美金" localSheetId="4">#REF!</definedName>
    <definedName name="名" localSheetId="3">#REF!</definedName>
    <definedName name="名" localSheetId="4">#REF!</definedName>
    <definedName name="膜片" localSheetId="3">#REF!</definedName>
    <definedName name="膜片" localSheetId="4">#REF!</definedName>
    <definedName name="目录" localSheetId="3">#REF!</definedName>
    <definedName name="目录" localSheetId="4">#REF!</definedName>
    <definedName name="凝集槽" localSheetId="3">#REF!</definedName>
    <definedName name="凝集槽" localSheetId="4">#REF!</definedName>
    <definedName name="排水" localSheetId="3">#REF!</definedName>
    <definedName name="排水" localSheetId="4">#REF!</definedName>
    <definedName name="排水設計条件" localSheetId="3">#REF!</definedName>
    <definedName name="排水設計条件" localSheetId="4">#REF!</definedName>
    <definedName name="盤積算用容量" localSheetId="3">#REF!</definedName>
    <definedName name="盤積算用容量" localSheetId="4">#REF!</definedName>
    <definedName name="配電工程" localSheetId="3">#REF!</definedName>
    <definedName name="配電工程" localSheetId="4">#REF!</definedName>
    <definedName name="配管ｻｲｽﾞ" localSheetId="3">#REF!</definedName>
    <definedName name="配管ｻｲｽﾞ" localSheetId="4">#REF!</definedName>
    <definedName name="配管サポート" localSheetId="3">#REF!</definedName>
    <definedName name="配管サポート" localSheetId="4">#REF!</definedName>
    <definedName name="品名PP" localSheetId="3">#REF!</definedName>
    <definedName name="品名PP" localSheetId="4">#REF!</definedName>
    <definedName name="砌体" localSheetId="3">#REF!</definedName>
    <definedName name="砌体" localSheetId="4">#REF!</definedName>
    <definedName name="氣動隔膜泵" localSheetId="3">#REF!</definedName>
    <definedName name="氣動隔膜泵" localSheetId="4">#REF!</definedName>
    <definedName name="缺失類型" localSheetId="3">#REF!</definedName>
    <definedName name="缺失類型" localSheetId="4">#REF!</definedName>
    <definedName name="日圓" localSheetId="3">#REF!</definedName>
    <definedName name="日圓" localSheetId="4">#REF!</definedName>
    <definedName name="容量" localSheetId="3">#REF!</definedName>
    <definedName name="容量" localSheetId="4">#REF!</definedName>
    <definedName name="溶解度" localSheetId="3">#REF!</definedName>
    <definedName name="溶解度" localSheetId="4">#REF!</definedName>
    <definedName name="入力" localSheetId="3">#REF!</definedName>
    <definedName name="入力" localSheetId="4">#REF!</definedName>
    <definedName name="散気管" localSheetId="3">#REF!</definedName>
    <definedName name="散気管" localSheetId="4">#REF!</definedName>
    <definedName name="設置場所" localSheetId="3">#REF!</definedName>
    <definedName name="設置場所" localSheetId="4">#REF!</definedName>
    <definedName name="設置場所２" localSheetId="3">#REF!</definedName>
    <definedName name="設置場所２" localSheetId="4">#REF!</definedName>
    <definedName name="實驗" localSheetId="3">#REF!</definedName>
    <definedName name="實驗" localSheetId="4">#REF!</definedName>
    <definedName name="士士" localSheetId="3">#REF!</definedName>
    <definedName name="士士" localSheetId="4">#REF!</definedName>
    <definedName name="是" localSheetId="3">#REF!</definedName>
    <definedName name="是" localSheetId="4">#REF!</definedName>
    <definedName name="是是是" localSheetId="3">#REF!</definedName>
    <definedName name="是是是" localSheetId="4">#REF!</definedName>
    <definedName name="書式仮置き場所" localSheetId="3">#REF!</definedName>
    <definedName name="書式仮置き場所" localSheetId="4">#REF!</definedName>
    <definedName name="樹脂" localSheetId="3">#REF!</definedName>
    <definedName name="樹脂" localSheetId="4">#REF!</definedName>
    <definedName name="水管工程" localSheetId="3">#REF!</definedName>
    <definedName name="水管工程" localSheetId="4">#REF!</definedName>
    <definedName name="水量" localSheetId="3">#REF!</definedName>
    <definedName name="水量" localSheetId="4">#REF!</definedName>
    <definedName name="訴" localSheetId="3" hidden="1">#REF!</definedName>
    <definedName name="訴" localSheetId="4" hidden="1">#REF!</definedName>
    <definedName name="台幣" localSheetId="3">#REF!</definedName>
    <definedName name="台幣" localSheetId="4">#REF!</definedName>
    <definedName name="梯子" localSheetId="3">#REF!</definedName>
    <definedName name="梯子" localSheetId="4">#REF!</definedName>
    <definedName name="梯子PE" localSheetId="3">#REF!</definedName>
    <definedName name="梯子PE" localSheetId="4">#REF!</definedName>
    <definedName name="桶" localSheetId="3">#REF!</definedName>
    <definedName name="桶" localSheetId="4">#REF!</definedName>
    <definedName name="桶槽TAG" localSheetId="3">#REF!</definedName>
    <definedName name="桶槽TAG" localSheetId="4">#REF!</definedName>
    <definedName name="図番">#N/A</definedName>
    <definedName name="吐出端" localSheetId="3">#REF!</definedName>
    <definedName name="吐出端" localSheetId="4">#REF!</definedName>
    <definedName name="位數_HF" localSheetId="3">#REF!</definedName>
    <definedName name="位數_HF" localSheetId="4">#REF!</definedName>
    <definedName name="吸入端" localSheetId="3">#REF!</definedName>
    <definedName name="吸入端" localSheetId="4">#REF!</definedName>
    <definedName name="矽品" localSheetId="3">#REF!</definedName>
    <definedName name="矽品" localSheetId="4">#REF!</definedName>
    <definedName name="下部ノズル" localSheetId="3">#REF!</definedName>
    <definedName name="下部ノズル" localSheetId="4">#REF!</definedName>
    <definedName name="項目" localSheetId="3">#REF!</definedName>
    <definedName name="項目" localSheetId="4">#REF!</definedName>
    <definedName name="消防" localSheetId="3">#REF!</definedName>
    <definedName name="消防" localSheetId="4">#REF!</definedName>
    <definedName name="行" localSheetId="3">#REF!</definedName>
    <definedName name="行" localSheetId="4">#REF!</definedName>
    <definedName name="型式" localSheetId="3">#REF!</definedName>
    <definedName name="型式" localSheetId="4">#REF!</definedName>
    <definedName name="修正1" localSheetId="3">#REF!</definedName>
    <definedName name="修正1" localSheetId="4">#REF!</definedName>
    <definedName name="修正2" localSheetId="3">#REF!</definedName>
    <definedName name="修正2" localSheetId="4">#REF!</definedName>
    <definedName name="要否" localSheetId="3">#REF!</definedName>
    <definedName name="要否" localSheetId="4">#REF!</definedName>
    <definedName name="液面計" localSheetId="3">#REF!</definedName>
    <definedName name="液面計" localSheetId="4">#REF!</definedName>
    <definedName name="液面計PE" localSheetId="3">#REF!</definedName>
    <definedName name="液面計PE" localSheetId="4">#REF!</definedName>
    <definedName name="印刷範囲１" localSheetId="3">#REF!</definedName>
    <definedName name="印刷範囲１" localSheetId="4">#REF!</definedName>
    <definedName name="印刷範囲２" localSheetId="3">#REF!</definedName>
    <definedName name="印刷範囲２" localSheetId="4">#REF!</definedName>
    <definedName name="印刷範囲３" localSheetId="3">#REF!</definedName>
    <definedName name="印刷範囲３" localSheetId="4">#REF!</definedName>
    <definedName name="有無" localSheetId="3">#REF!</definedName>
    <definedName name="有無" localSheetId="4">#REF!</definedName>
    <definedName name="原則" localSheetId="3">#REF!</definedName>
    <definedName name="原則" localSheetId="4">#REF!</definedName>
    <definedName name="執行預算">#N/A</definedName>
    <definedName name="中間槽" localSheetId="3">#REF!</definedName>
    <definedName name="中間槽" localSheetId="4">#REF!</definedName>
    <definedName name="主次" localSheetId="3">#REF!</definedName>
    <definedName name="主次" localSheetId="4">#REF!</definedName>
    <definedName name="主要機器" localSheetId="3">#REF!</definedName>
    <definedName name="主要機器" localSheetId="4">#REF!</definedName>
    <definedName name="装置総台数" localSheetId="3">#REF!</definedName>
    <definedName name="装置総台数" localSheetId="4">#REF!</definedName>
    <definedName name="自動化系統工程" localSheetId="3">#REF!</definedName>
    <definedName name="自動化系統工程" localSheetId="4">#REF!</definedName>
    <definedName name="_xlnm.Print_Area" localSheetId="6">'7.管阀件材料（进收集系统）'!$A$1:$H$85</definedName>
    <definedName name="_xlnm.Print_Area" localSheetId="7">'8.管阀件材料（废水站）'!$A$1:$H$364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B50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单套为风机1个+滤网2个+铁护网1个
</t>
        </r>
      </text>
    </comment>
  </commentList>
</comments>
</file>

<file path=xl/sharedStrings.xml><?xml version="1.0" encoding="utf-8"?>
<sst xmlns="http://schemas.openxmlformats.org/spreadsheetml/2006/main" count="4681" uniqueCount="1442">
  <si>
    <t>01 电车车间废水系统主要设备清单</t>
  </si>
  <si>
    <t>编号</t>
  </si>
  <si>
    <t>Tag name</t>
  </si>
  <si>
    <t>设备名称</t>
  </si>
  <si>
    <t>类型</t>
  </si>
  <si>
    <t>规格型号</t>
  </si>
  <si>
    <t>材质</t>
  </si>
  <si>
    <t>单位</t>
  </si>
  <si>
    <t>数量</t>
  </si>
  <si>
    <r>
      <rPr>
        <b/>
        <sz val="12"/>
        <color theme="1"/>
        <rFont val="宋体"/>
        <charset val="136"/>
        <scheme val="minor"/>
      </rPr>
      <t>备注</t>
    </r>
    <r>
      <rPr>
        <b/>
        <sz val="12"/>
        <color theme="1"/>
        <rFont val="宋体"/>
        <charset val="134"/>
        <scheme val="minor"/>
      </rPr>
      <t>1</t>
    </r>
  </si>
  <si>
    <t>功率</t>
  </si>
  <si>
    <t>总功率</t>
  </si>
  <si>
    <t>一、</t>
  </si>
  <si>
    <t>地坑系统</t>
  </si>
  <si>
    <t>P-PIT-01</t>
  </si>
  <si>
    <r>
      <rPr>
        <sz val="12"/>
        <color theme="1"/>
        <rFont val="宋体"/>
        <charset val="134"/>
        <scheme val="minor"/>
      </rPr>
      <t>PAM</t>
    </r>
    <r>
      <rPr>
        <sz val="12"/>
        <color theme="1"/>
        <rFont val="宋体"/>
        <charset val="136"/>
        <scheme val="minor"/>
      </rPr>
      <t>区集水坑提升泵</t>
    </r>
  </si>
  <si>
    <t>气动隔膜泵</t>
  </si>
  <si>
    <t>Q=15m³/h,H=10M；</t>
  </si>
  <si>
    <t>PP，山道橡胶</t>
  </si>
  <si>
    <t>台</t>
  </si>
  <si>
    <t>P-PIT-02</t>
  </si>
  <si>
    <t>碱区集水坑提升泵</t>
  </si>
  <si>
    <t>P-PIT-03</t>
  </si>
  <si>
    <t>酸区集水坑提升泵</t>
  </si>
  <si>
    <t>PP，Teflon 膜片。</t>
  </si>
  <si>
    <t>P-PIT-04</t>
  </si>
  <si>
    <t>泥饼间集水坑提升泵</t>
  </si>
  <si>
    <r>
      <rPr>
        <sz val="12"/>
        <color theme="1"/>
        <rFont val="宋体"/>
        <charset val="134"/>
        <scheme val="minor"/>
      </rPr>
      <t>PP</t>
    </r>
    <r>
      <rPr>
        <sz val="12"/>
        <color theme="1"/>
        <rFont val="宋体"/>
        <charset val="136"/>
        <scheme val="minor"/>
      </rPr>
      <t>，山道橡胶</t>
    </r>
  </si>
  <si>
    <t>P-PIT-05A/B</t>
  </si>
  <si>
    <t>雨水提升泵</t>
  </si>
  <si>
    <t>潛水泵</t>
  </si>
  <si>
    <t>Q=200m³/h,H=20M</t>
  </si>
  <si>
    <t>SUS304</t>
  </si>
  <si>
    <r>
      <rPr>
        <sz val="12"/>
        <color theme="1"/>
        <rFont val="宋体"/>
        <charset val="134"/>
        <scheme val="minor"/>
      </rPr>
      <t>1</t>
    </r>
    <r>
      <rPr>
        <sz val="12"/>
        <color theme="1"/>
        <rFont val="宋体"/>
        <charset val="136"/>
        <scheme val="minor"/>
      </rPr>
      <t>用</t>
    </r>
    <r>
      <rPr>
        <sz val="12"/>
        <color theme="1"/>
        <rFont val="宋体"/>
        <charset val="134"/>
        <scheme val="minor"/>
      </rPr>
      <t>1</t>
    </r>
    <r>
      <rPr>
        <sz val="12"/>
        <color theme="1"/>
        <rFont val="宋体"/>
        <charset val="136"/>
        <scheme val="minor"/>
      </rPr>
      <t>备</t>
    </r>
  </si>
  <si>
    <t>P-PIT-06</t>
  </si>
  <si>
    <t>地下室酸区应急地坑泵</t>
  </si>
  <si>
    <t>Q=30m³/h,H=15M；</t>
  </si>
  <si>
    <t>P-PIT-07</t>
  </si>
  <si>
    <t>地下室碱区应急地坑泵</t>
  </si>
  <si>
    <t>P-PIT-08</t>
  </si>
  <si>
    <t>卸药区地坑泵</t>
  </si>
  <si>
    <t>P-SLU-04A/B</t>
  </si>
  <si>
    <t>洗涤塔收集地坑泵</t>
  </si>
  <si>
    <t>Q=20m³/h,H=20M；</t>
  </si>
  <si>
    <r>
      <rPr>
        <sz val="12"/>
        <color theme="1"/>
        <rFont val="宋体"/>
        <charset val="134"/>
        <scheme val="minor"/>
      </rPr>
      <t>PP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 xml:space="preserve">Teflon </t>
    </r>
    <r>
      <rPr>
        <sz val="12"/>
        <color theme="1"/>
        <rFont val="宋体"/>
        <charset val="136"/>
        <scheme val="minor"/>
      </rPr>
      <t>膜片。</t>
    </r>
  </si>
  <si>
    <t>小计</t>
  </si>
  <si>
    <t>二、</t>
  </si>
  <si>
    <t>收集系统</t>
  </si>
  <si>
    <t>P-COL-01A/B/C</t>
  </si>
  <si>
    <t>稀碱提升泵</t>
  </si>
  <si>
    <t>化工泵</t>
  </si>
  <si>
    <r>
      <rPr>
        <sz val="12"/>
        <color theme="1"/>
        <rFont val="宋体"/>
        <charset val="134"/>
        <scheme val="minor"/>
      </rPr>
      <t>Q=120m³/h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H=15m</t>
    </r>
    <r>
      <rPr>
        <sz val="12"/>
        <color theme="1"/>
        <rFont val="宋体"/>
        <charset val="136"/>
        <scheme val="minor"/>
      </rPr>
      <t>，变频</t>
    </r>
  </si>
  <si>
    <t>过流面HT+PTFE，机封动静环SSIC，密封橡胶VITON</t>
  </si>
  <si>
    <r>
      <rPr>
        <sz val="12"/>
        <color theme="1"/>
        <rFont val="宋体"/>
        <charset val="134"/>
        <scheme val="minor"/>
      </rPr>
      <t>2</t>
    </r>
    <r>
      <rPr>
        <sz val="12"/>
        <color theme="1"/>
        <rFont val="宋体"/>
        <charset val="136"/>
        <scheme val="minor"/>
      </rPr>
      <t>用</t>
    </r>
    <r>
      <rPr>
        <sz val="12"/>
        <color theme="1"/>
        <rFont val="宋体"/>
        <charset val="134"/>
        <scheme val="minor"/>
      </rPr>
      <t>1</t>
    </r>
    <r>
      <rPr>
        <sz val="12"/>
        <color theme="1"/>
        <rFont val="宋体"/>
        <charset val="136"/>
        <scheme val="minor"/>
      </rPr>
      <t>备</t>
    </r>
  </si>
  <si>
    <t>P-COL-02A/B/C</t>
  </si>
  <si>
    <t>浓碱提升泵</t>
  </si>
  <si>
    <r>
      <rPr>
        <sz val="12"/>
        <color theme="1"/>
        <rFont val="宋体"/>
        <charset val="134"/>
        <scheme val="minor"/>
      </rPr>
      <t>Q=40m³/h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H=15m</t>
    </r>
    <r>
      <rPr>
        <sz val="12"/>
        <color theme="1"/>
        <rFont val="宋体"/>
        <charset val="136"/>
        <scheme val="minor"/>
      </rPr>
      <t>，变频</t>
    </r>
  </si>
  <si>
    <t>过流面HT+PTFE，集装式机封，加冲洗水，机封动静环SSIC，密封橡胶VITON</t>
  </si>
  <si>
    <t>T-COL-03A/B/C/D/E/F</t>
  </si>
  <si>
    <t>浓氟收集罐</t>
  </si>
  <si>
    <t>非标</t>
  </si>
  <si>
    <r>
      <rPr>
        <sz val="12"/>
        <color theme="1"/>
        <rFont val="宋体"/>
        <charset val="134"/>
        <scheme val="minor"/>
      </rPr>
      <t>φ×H=3.5×2.8m</t>
    </r>
    <r>
      <rPr>
        <sz val="12"/>
        <color theme="1"/>
        <rFont val="宋体"/>
        <charset val="136"/>
        <scheme val="minor"/>
      </rPr>
      <t>，加强型</t>
    </r>
    <r>
      <rPr>
        <sz val="12"/>
        <color theme="1"/>
        <rFont val="宋体"/>
        <charset val="134"/>
        <scheme val="minor"/>
      </rPr>
      <t>HDPE</t>
    </r>
    <r>
      <rPr>
        <sz val="12"/>
        <color theme="1"/>
        <rFont val="宋体"/>
        <charset val="136"/>
        <scheme val="minor"/>
      </rPr>
      <t>立式储罐，配套桶顶围栏、黄色防腐爬梯，法兰标准</t>
    </r>
    <r>
      <rPr>
        <sz val="12"/>
        <color theme="1"/>
        <rFont val="宋体"/>
        <charset val="134"/>
        <scheme val="minor"/>
      </rPr>
      <t>SCH80</t>
    </r>
  </si>
  <si>
    <t>HDPE</t>
  </si>
  <si>
    <t>座</t>
  </si>
  <si>
    <t>P-COL-03A/B</t>
  </si>
  <si>
    <t>浓氟提升泵</t>
  </si>
  <si>
    <t>磁力泵</t>
  </si>
  <si>
    <t>Q=30m³/h，H=15m</t>
  </si>
  <si>
    <t>过流面ETFE，轴心轴承AL2O3，密封件FKM</t>
  </si>
  <si>
    <t>1用1备</t>
  </si>
  <si>
    <t>P-COL-03C/D</t>
  </si>
  <si>
    <t>浓氟緊急泵</t>
  </si>
  <si>
    <t>Q=15m³/h,H=10M</t>
  </si>
  <si>
    <t>P-COL-05A/B/C/D</t>
  </si>
  <si>
    <t>稀酸收集池提升泵</t>
  </si>
  <si>
    <r>
      <rPr>
        <sz val="12"/>
        <color theme="1"/>
        <rFont val="宋体"/>
        <charset val="134"/>
        <scheme val="minor"/>
      </rPr>
      <t>Q=230m³/h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H=15m</t>
    </r>
    <r>
      <rPr>
        <sz val="12"/>
        <color theme="1"/>
        <rFont val="宋体"/>
        <charset val="136"/>
        <scheme val="minor"/>
      </rPr>
      <t>，变频</t>
    </r>
  </si>
  <si>
    <t>三、</t>
  </si>
  <si>
    <t>浓碱预处理系统</t>
  </si>
  <si>
    <t>T-PTP-01/02/03/04</t>
  </si>
  <si>
    <t>预处理反应槽</t>
  </si>
  <si>
    <t>金属槽池</t>
  </si>
  <si>
    <t>L3.0mxW3.0xH4.5</t>
  </si>
  <si>
    <t>CS/FRP</t>
  </si>
  <si>
    <t>个</t>
  </si>
  <si>
    <t>M-PTP-01/02/03/04</t>
  </si>
  <si>
    <t>预处理槽搅拌机</t>
  </si>
  <si>
    <t>立式桨叶搅拌机</t>
  </si>
  <si>
    <t>三片式桨叶，r=35~60r/min，依不同品牌厂商转速浮动，功率、选型根据池体数据确定。</t>
  </si>
  <si>
    <r>
      <rPr>
        <sz val="12"/>
        <color theme="1"/>
        <rFont val="宋体"/>
        <charset val="136"/>
        <scheme val="minor"/>
      </rPr>
      <t>英格索兰、</t>
    </r>
    <r>
      <rPr>
        <sz val="12"/>
        <color theme="1"/>
        <rFont val="宋体"/>
        <charset val="134"/>
        <scheme val="minor"/>
      </rPr>
      <t>Wersa-matic</t>
    </r>
    <r>
      <rPr>
        <sz val="12"/>
        <color theme="1"/>
        <rFont val="宋体"/>
        <charset val="136"/>
        <scheme val="minor"/>
      </rPr>
      <t>、</t>
    </r>
    <r>
      <rPr>
        <sz val="12"/>
        <color theme="1"/>
        <rFont val="宋体"/>
        <charset val="134"/>
        <scheme val="minor"/>
      </rPr>
      <t>wilden</t>
    </r>
  </si>
  <si>
    <t>T-PTP-02</t>
  </si>
  <si>
    <t>预处理斜板沉淀池</t>
  </si>
  <si>
    <t>处理水量80m3/h，L11m x W5.0m x H4.5m</t>
  </si>
  <si>
    <t>S-PTP-02</t>
  </si>
  <si>
    <t>刮泥机</t>
  </si>
  <si>
    <t>0.2rpm*0.75kw</t>
  </si>
  <si>
    <t>P-PTP-02A/B</t>
  </si>
  <si>
    <t>预处理斜板沉淀池排泥泵</t>
  </si>
  <si>
    <t>Q=30m³/h，H=20m</t>
  </si>
  <si>
    <t>T-PTP-03</t>
  </si>
  <si>
    <t>预处理转运槽</t>
  </si>
  <si>
    <t xml:space="preserve">L6.0 x W3.0 x H4.0 </t>
  </si>
  <si>
    <t>P-PTP-03A/B/C</t>
  </si>
  <si>
    <t>预处理转运槽排放泵</t>
  </si>
  <si>
    <r>
      <rPr>
        <sz val="12"/>
        <color theme="1"/>
        <rFont val="宋体"/>
        <charset val="134"/>
        <scheme val="minor"/>
      </rPr>
      <t>3</t>
    </r>
    <r>
      <rPr>
        <sz val="12"/>
        <color theme="1"/>
        <rFont val="宋体"/>
        <charset val="136"/>
        <scheme val="minor"/>
      </rPr>
      <t>用</t>
    </r>
    <r>
      <rPr>
        <sz val="12"/>
        <color theme="1"/>
        <rFont val="宋体"/>
        <charset val="134"/>
        <scheme val="minor"/>
      </rPr>
      <t>1</t>
    </r>
    <r>
      <rPr>
        <sz val="12"/>
        <color theme="1"/>
        <rFont val="宋体"/>
        <charset val="136"/>
        <scheme val="minor"/>
      </rPr>
      <t>备</t>
    </r>
  </si>
  <si>
    <t>四、</t>
  </si>
  <si>
    <t>物化处理系统</t>
  </si>
  <si>
    <t>M-MIWA-01</t>
  </si>
  <si>
    <r>
      <rPr>
        <sz val="12"/>
        <color theme="1"/>
        <rFont val="宋体"/>
        <charset val="136"/>
        <scheme val="minor"/>
      </rPr>
      <t>一级物化</t>
    </r>
    <r>
      <rPr>
        <sz val="12"/>
        <color theme="1"/>
        <rFont val="宋体"/>
        <charset val="134"/>
        <scheme val="minor"/>
      </rPr>
      <t>pH</t>
    </r>
    <r>
      <rPr>
        <sz val="12"/>
        <color theme="1"/>
        <rFont val="宋体"/>
        <charset val="136"/>
        <scheme val="minor"/>
      </rPr>
      <t>调节池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搅拌机</t>
    </r>
  </si>
  <si>
    <t>三片式桨叶，r=60r/min，依不同品牌厂商转速浮动，功率、选型根据池体数据确定。</t>
  </si>
  <si>
    <r>
      <rPr>
        <sz val="12"/>
        <color theme="1"/>
        <rFont val="宋体"/>
        <charset val="136"/>
        <scheme val="minor"/>
      </rPr>
      <t>水下</t>
    </r>
    <r>
      <rPr>
        <sz val="12"/>
        <color theme="1"/>
        <rFont val="宋体"/>
        <charset val="134"/>
        <scheme val="minor"/>
      </rPr>
      <t>CS+FRP</t>
    </r>
  </si>
  <si>
    <t>M-MIWA-02</t>
  </si>
  <si>
    <r>
      <rPr>
        <sz val="12"/>
        <color theme="1"/>
        <rFont val="宋体"/>
        <charset val="136"/>
        <scheme val="minor"/>
      </rPr>
      <t>一级物化反应池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搅拌机</t>
    </r>
  </si>
  <si>
    <r>
      <rPr>
        <sz val="12"/>
        <color theme="1"/>
        <rFont val="宋体"/>
        <charset val="136"/>
        <scheme val="minor"/>
      </rPr>
      <t>三片式桨叶，</t>
    </r>
    <r>
      <rPr>
        <sz val="12"/>
        <color theme="1"/>
        <rFont val="宋体"/>
        <charset val="134"/>
        <scheme val="minor"/>
      </rPr>
      <t>r=60r/min</t>
    </r>
    <r>
      <rPr>
        <sz val="12"/>
        <color theme="1"/>
        <rFont val="宋体"/>
        <charset val="136"/>
        <scheme val="minor"/>
      </rPr>
      <t>，依不同品牌厂商转速浮动，功率、选型根据池体数据确定。</t>
    </r>
  </si>
  <si>
    <t>M-MIWA-03</t>
  </si>
  <si>
    <r>
      <rPr>
        <sz val="12"/>
        <color theme="1"/>
        <rFont val="宋体"/>
        <charset val="136"/>
        <scheme val="minor"/>
      </rPr>
      <t>一级物化混凝池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搅拌机</t>
    </r>
  </si>
  <si>
    <t>M-MIWA-04</t>
  </si>
  <si>
    <r>
      <rPr>
        <sz val="12"/>
        <color theme="1"/>
        <rFont val="宋体"/>
        <charset val="136"/>
        <scheme val="minor"/>
      </rPr>
      <t>一级物化絮凝池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搅拌机</t>
    </r>
  </si>
  <si>
    <r>
      <rPr>
        <sz val="12"/>
        <color theme="1"/>
        <rFont val="宋体"/>
        <charset val="136"/>
        <scheme val="minor"/>
      </rPr>
      <t>三片式桨叶，</t>
    </r>
    <r>
      <rPr>
        <sz val="12"/>
        <color theme="1"/>
        <rFont val="宋体"/>
        <charset val="134"/>
        <scheme val="minor"/>
      </rPr>
      <t>r=30r/min</t>
    </r>
    <r>
      <rPr>
        <sz val="12"/>
        <color theme="1"/>
        <rFont val="宋体"/>
        <charset val="136"/>
        <scheme val="minor"/>
      </rPr>
      <t>功率，依不同品牌厂商转速浮动，功率、选型根据池体数据确定。</t>
    </r>
  </si>
  <si>
    <t>S-MIWA-05</t>
  </si>
  <si>
    <r>
      <rPr>
        <sz val="12"/>
        <color theme="1"/>
        <rFont val="宋体"/>
        <charset val="136"/>
        <scheme val="minor"/>
      </rPr>
      <t>一级物化沉淀池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刮泥机</t>
    </r>
  </si>
  <si>
    <t>Φ16m*6m，周边线速度2m/min，r=2r/min，配套：导流筒，出水堰板，不含走道桥</t>
  </si>
  <si>
    <t>P-MIWA-05A/B/C</t>
  </si>
  <si>
    <r>
      <rPr>
        <sz val="12"/>
        <color theme="1"/>
        <rFont val="宋体"/>
        <charset val="136"/>
        <scheme val="minor"/>
      </rPr>
      <t>一级物化沉淀池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排泥泵</t>
    </r>
  </si>
  <si>
    <r>
      <rPr>
        <sz val="12"/>
        <color theme="1"/>
        <rFont val="宋体"/>
        <charset val="134"/>
        <scheme val="minor"/>
      </rPr>
      <t>Q=30m³/h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H=25M</t>
    </r>
    <r>
      <rPr>
        <sz val="12"/>
        <color theme="1"/>
        <rFont val="宋体"/>
        <charset val="136"/>
        <scheme val="minor"/>
      </rPr>
      <t>，金属气动隔膜泵，</t>
    </r>
    <r>
      <rPr>
        <sz val="12"/>
        <color theme="1"/>
        <rFont val="宋体"/>
        <charset val="134"/>
        <scheme val="minor"/>
      </rPr>
      <t>80A</t>
    </r>
    <r>
      <rPr>
        <sz val="12"/>
        <color theme="1"/>
        <rFont val="宋体"/>
        <charset val="136"/>
        <scheme val="minor"/>
      </rPr>
      <t>，</t>
    </r>
  </si>
  <si>
    <t>铝合金，山道橡胶。</t>
  </si>
  <si>
    <r>
      <rPr>
        <sz val="12"/>
        <color theme="1"/>
        <rFont val="宋体"/>
        <charset val="136"/>
        <scheme val="minor"/>
      </rPr>
      <t>2用</t>
    </r>
    <r>
      <rPr>
        <sz val="12"/>
        <color theme="1"/>
        <rFont val="宋体"/>
        <charset val="134"/>
        <scheme val="minor"/>
      </rPr>
      <t>1</t>
    </r>
    <r>
      <rPr>
        <sz val="12"/>
        <color theme="1"/>
        <rFont val="宋体"/>
        <charset val="136"/>
        <scheme val="minor"/>
      </rPr>
      <t>备</t>
    </r>
  </si>
  <si>
    <t>M-MIWA-06</t>
  </si>
  <si>
    <r>
      <rPr>
        <sz val="12"/>
        <color theme="1"/>
        <rFont val="宋体"/>
        <charset val="136"/>
        <scheme val="minor"/>
      </rPr>
      <t>二级物化</t>
    </r>
    <r>
      <rPr>
        <sz val="12"/>
        <color theme="1"/>
        <rFont val="宋体"/>
        <charset val="134"/>
        <scheme val="minor"/>
      </rPr>
      <t>pH</t>
    </r>
    <r>
      <rPr>
        <sz val="12"/>
        <color theme="1"/>
        <rFont val="宋体"/>
        <charset val="136"/>
        <scheme val="minor"/>
      </rPr>
      <t>调节池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搅拌机</t>
    </r>
  </si>
  <si>
    <r>
      <rPr>
        <sz val="12"/>
        <color theme="1"/>
        <rFont val="宋体"/>
        <charset val="136"/>
        <scheme val="minor"/>
      </rPr>
      <t>水下</t>
    </r>
    <r>
      <rPr>
        <sz val="12"/>
        <color theme="1"/>
        <rFont val="宋体"/>
        <charset val="134"/>
        <scheme val="minor"/>
      </rPr>
      <t>CS+</t>
    </r>
    <r>
      <rPr>
        <sz val="12"/>
        <color theme="1"/>
        <rFont val="宋体"/>
        <charset val="136"/>
        <scheme val="minor"/>
      </rPr>
      <t>衬</t>
    </r>
    <r>
      <rPr>
        <sz val="12"/>
        <color theme="1"/>
        <rFont val="宋体"/>
        <charset val="134"/>
        <scheme val="minor"/>
      </rPr>
      <t>FRP</t>
    </r>
  </si>
  <si>
    <t>M-MIWA-07</t>
  </si>
  <si>
    <r>
      <rPr>
        <sz val="12"/>
        <color theme="1"/>
        <rFont val="宋体"/>
        <charset val="136"/>
        <scheme val="minor"/>
      </rPr>
      <t>二级物化反应池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搅拌机</t>
    </r>
  </si>
  <si>
    <t>M-MIWA-08</t>
  </si>
  <si>
    <r>
      <rPr>
        <sz val="12"/>
        <color theme="1"/>
        <rFont val="宋体"/>
        <charset val="136"/>
        <scheme val="minor"/>
      </rPr>
      <t>二级物化混凝池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搅拌机</t>
    </r>
  </si>
  <si>
    <t>M-MIWA-09</t>
  </si>
  <si>
    <r>
      <rPr>
        <sz val="12"/>
        <color theme="1"/>
        <rFont val="宋体"/>
        <charset val="136"/>
        <scheme val="minor"/>
      </rPr>
      <t>二级物化絮凝池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搅拌机</t>
    </r>
  </si>
  <si>
    <r>
      <rPr>
        <sz val="12"/>
        <color theme="1"/>
        <rFont val="宋体"/>
        <charset val="136"/>
        <scheme val="minor"/>
      </rPr>
      <t>三片式桨叶，</t>
    </r>
    <r>
      <rPr>
        <sz val="12"/>
        <color theme="1"/>
        <rFont val="宋体"/>
        <charset val="134"/>
        <scheme val="minor"/>
      </rPr>
      <t>r=30r/min</t>
    </r>
    <r>
      <rPr>
        <sz val="12"/>
        <color theme="1"/>
        <rFont val="宋体"/>
        <charset val="136"/>
        <scheme val="minor"/>
      </rPr>
      <t>，依不同品牌厂商转速浮动，功率、选型根据池体数据确定。</t>
    </r>
  </si>
  <si>
    <t>S-MIWA-10</t>
  </si>
  <si>
    <r>
      <rPr>
        <sz val="12"/>
        <color theme="1"/>
        <rFont val="宋体"/>
        <charset val="136"/>
        <scheme val="minor"/>
      </rPr>
      <t>二级物化沉淀池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刮泥机</t>
    </r>
  </si>
  <si>
    <t>P-MIWA-10A/B/C</t>
  </si>
  <si>
    <r>
      <rPr>
        <sz val="12"/>
        <color theme="1"/>
        <rFont val="宋体"/>
        <charset val="136"/>
        <scheme val="minor"/>
      </rPr>
      <t>二级物化沉淀池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6"/>
        <scheme val="minor"/>
      </rPr>
      <t>排泥泵</t>
    </r>
  </si>
  <si>
    <t>铝合金，山道橡胶</t>
  </si>
  <si>
    <t>M-MIWB-01</t>
  </si>
  <si>
    <r>
      <rPr>
        <sz val="12"/>
        <color theme="1"/>
        <rFont val="宋体"/>
        <charset val="136"/>
        <scheme val="minor"/>
      </rPr>
      <t>一级物化</t>
    </r>
    <r>
      <rPr>
        <sz val="12"/>
        <color theme="1"/>
        <rFont val="宋体"/>
        <charset val="134"/>
        <scheme val="minor"/>
      </rPr>
      <t>pH</t>
    </r>
    <r>
      <rPr>
        <sz val="12"/>
        <color theme="1"/>
        <rFont val="宋体"/>
        <charset val="136"/>
        <scheme val="minor"/>
      </rPr>
      <t>调节池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搅拌机</t>
    </r>
  </si>
  <si>
    <t>M-MIWB-02</t>
  </si>
  <si>
    <r>
      <rPr>
        <sz val="12"/>
        <color theme="1"/>
        <rFont val="宋体"/>
        <charset val="136"/>
        <scheme val="minor"/>
      </rPr>
      <t>一级物化反应池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搅拌机</t>
    </r>
  </si>
  <si>
    <t>M-MIWB-03</t>
  </si>
  <si>
    <r>
      <rPr>
        <sz val="12"/>
        <color theme="1"/>
        <rFont val="宋体"/>
        <charset val="136"/>
        <scheme val="minor"/>
      </rPr>
      <t>一级物化混凝池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搅拌机</t>
    </r>
  </si>
  <si>
    <t>M-MIWB-04</t>
  </si>
  <si>
    <r>
      <rPr>
        <sz val="12"/>
        <color theme="1"/>
        <rFont val="宋体"/>
        <charset val="136"/>
        <scheme val="minor"/>
      </rPr>
      <t>一级物化絮凝池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搅拌机</t>
    </r>
  </si>
  <si>
    <t>S-MIWB-05</t>
  </si>
  <si>
    <r>
      <rPr>
        <sz val="12"/>
        <color theme="1"/>
        <rFont val="宋体"/>
        <charset val="136"/>
        <scheme val="minor"/>
      </rPr>
      <t>一级物化沉淀池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刮泥机</t>
    </r>
  </si>
  <si>
    <t>P-MIWB-05A/B/C/D</t>
  </si>
  <si>
    <r>
      <rPr>
        <sz val="12"/>
        <color theme="1"/>
        <rFont val="宋体"/>
        <charset val="136"/>
        <scheme val="minor"/>
      </rPr>
      <t>一级物化沉淀池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排泥泵</t>
    </r>
  </si>
  <si>
    <t>M-MIWB-06</t>
  </si>
  <si>
    <r>
      <rPr>
        <sz val="12"/>
        <color theme="1"/>
        <rFont val="宋体"/>
        <charset val="136"/>
        <scheme val="minor"/>
      </rPr>
      <t>二级物化</t>
    </r>
    <r>
      <rPr>
        <sz val="12"/>
        <color theme="1"/>
        <rFont val="宋体"/>
        <charset val="134"/>
        <scheme val="minor"/>
      </rPr>
      <t>pH</t>
    </r>
    <r>
      <rPr>
        <sz val="12"/>
        <color theme="1"/>
        <rFont val="宋体"/>
        <charset val="136"/>
        <scheme val="minor"/>
      </rPr>
      <t>调节池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搅拌机</t>
    </r>
  </si>
  <si>
    <t>M-MIWB-07</t>
  </si>
  <si>
    <r>
      <rPr>
        <sz val="12"/>
        <color theme="1"/>
        <rFont val="宋体"/>
        <charset val="136"/>
        <scheme val="minor"/>
      </rPr>
      <t>二级物化反应池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搅拌机</t>
    </r>
  </si>
  <si>
    <t>M-MIWB-08</t>
  </si>
  <si>
    <r>
      <rPr>
        <sz val="12"/>
        <color theme="1"/>
        <rFont val="宋体"/>
        <charset val="136"/>
        <scheme val="minor"/>
      </rPr>
      <t>二级物化混凝池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搅拌机</t>
    </r>
  </si>
  <si>
    <t>M-MIWB-09</t>
  </si>
  <si>
    <r>
      <rPr>
        <sz val="12"/>
        <color theme="1"/>
        <rFont val="宋体"/>
        <charset val="136"/>
        <scheme val="minor"/>
      </rPr>
      <t>二级物化絮凝池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搅拌机</t>
    </r>
  </si>
  <si>
    <t>S-MIWB-10</t>
  </si>
  <si>
    <r>
      <rPr>
        <sz val="12"/>
        <color theme="1"/>
        <rFont val="宋体"/>
        <charset val="136"/>
        <scheme val="minor"/>
      </rPr>
      <t>二级物化沉淀池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刮泥机</t>
    </r>
  </si>
  <si>
    <t>P-MIWB-10A/B/C</t>
  </si>
  <si>
    <r>
      <rPr>
        <sz val="12"/>
        <color theme="1"/>
        <rFont val="宋体"/>
        <charset val="136"/>
        <scheme val="minor"/>
      </rPr>
      <t>二级物化沉淀池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6"/>
        <scheme val="minor"/>
      </rPr>
      <t>排泥泵</t>
    </r>
  </si>
  <si>
    <t>P-MIWB-11A/B/C</t>
  </si>
  <si>
    <t>物化产水池提升泵</t>
  </si>
  <si>
    <t>离心泵</t>
  </si>
  <si>
    <t>Q=260m³/h，H=15m。</t>
  </si>
  <si>
    <r>
      <rPr>
        <sz val="12"/>
        <rFont val="宋体"/>
        <charset val="136"/>
        <scheme val="minor"/>
      </rPr>
      <t>过流部件</t>
    </r>
    <r>
      <rPr>
        <sz val="12"/>
        <rFont val="宋体"/>
        <charset val="134"/>
        <scheme val="minor"/>
      </rPr>
      <t>SUS304</t>
    </r>
  </si>
  <si>
    <t>六、</t>
  </si>
  <si>
    <t>终端排放</t>
  </si>
  <si>
    <t>P-DMW-01</t>
  </si>
  <si>
    <t>排放口采样泵</t>
  </si>
  <si>
    <t>Q=2m3/h，H=10m。</t>
  </si>
  <si>
    <r>
      <rPr>
        <sz val="12"/>
        <color theme="1"/>
        <rFont val="宋体"/>
        <charset val="134"/>
        <scheme val="minor"/>
      </rPr>
      <t>PP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 xml:space="preserve">SP </t>
    </r>
    <r>
      <rPr>
        <sz val="12"/>
        <color theme="1"/>
        <rFont val="宋体"/>
        <charset val="136"/>
        <scheme val="minor"/>
      </rPr>
      <t>膜片。</t>
    </r>
  </si>
  <si>
    <t>T-DMW-01</t>
  </si>
  <si>
    <t>巴歇尔槽</t>
  </si>
  <si>
    <t xml:space="preserve">8号槽体，2000m3/hr </t>
  </si>
  <si>
    <t>P-DMW-01A/B/C</t>
  </si>
  <si>
    <t>放流水提升泵</t>
  </si>
  <si>
    <t>Q=260m³/h，H=55m</t>
  </si>
  <si>
    <t>2用1备</t>
  </si>
  <si>
    <t>七、</t>
  </si>
  <si>
    <t>污泥处理系统</t>
  </si>
  <si>
    <t>S-SLU-01A/B</t>
  </si>
  <si>
    <t>物化污泥浓缩池刮泥机</t>
  </si>
  <si>
    <t>Φ14m*5.5m，周边线速度1.5m/min，r=2r/min，N=1.5KW,配套：导流筒，出水堰板，不含走道桥</t>
  </si>
  <si>
    <t>套</t>
  </si>
  <si>
    <t>P-SLU-01A/B</t>
  </si>
  <si>
    <t>物化污泥浓缩池排泥泵</t>
  </si>
  <si>
    <t>螺杆泵</t>
  </si>
  <si>
    <r>
      <rPr>
        <sz val="12"/>
        <color theme="1"/>
        <rFont val="宋体"/>
        <charset val="134"/>
        <scheme val="minor"/>
      </rPr>
      <t>Q=40m³/h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H=120M</t>
    </r>
    <r>
      <rPr>
        <sz val="12"/>
        <color theme="1"/>
        <rFont val="宋体"/>
        <charset val="136"/>
        <scheme val="minor"/>
      </rPr>
      <t>，变频，带干运行保护器及强冷风扇</t>
    </r>
  </si>
  <si>
    <t>铸铁，转子硬质合金钢</t>
  </si>
  <si>
    <t>T-SLU-03/05/07</t>
  </si>
  <si>
    <t>厢式自动高压隔膜压滤机</t>
  </si>
  <si>
    <t>板框脱水机</t>
  </si>
  <si>
    <t>过滤面积500m2，过滤压力≤0.8Mpa，压榨压力≤1.2Mpa，并配套自动拉板、吹扫系统，接液翻板，压榨系统，清洗系统</t>
  </si>
  <si>
    <t>成品</t>
  </si>
  <si>
    <t>T-SLU-06/08/10</t>
  </si>
  <si>
    <t>污泥倒料斗</t>
  </si>
  <si>
    <t>污泥斗</t>
  </si>
  <si>
    <t>25 m3, CS/沥青防腐。含油压站，带液压开斗，单门能控，每套油压站支持2套泥斗。</t>
  </si>
  <si>
    <t>T-SLU-10</t>
  </si>
  <si>
    <r>
      <rPr>
        <sz val="12"/>
        <color theme="1"/>
        <rFont val="宋体"/>
        <charset val="136"/>
        <scheme val="minor"/>
      </rPr>
      <t>压滤机用气</t>
    </r>
    <r>
      <rPr>
        <sz val="12"/>
        <color theme="1"/>
        <rFont val="宋体"/>
        <charset val="134"/>
        <scheme val="minor"/>
      </rPr>
      <t>CDA</t>
    </r>
    <r>
      <rPr>
        <sz val="12"/>
        <color theme="1"/>
        <rFont val="宋体"/>
        <charset val="136"/>
        <scheme val="minor"/>
      </rPr>
      <t>储存罐</t>
    </r>
  </si>
  <si>
    <t>储气罐</t>
  </si>
  <si>
    <t>V=8m3，耐压1.0Mpa，带安全阀</t>
  </si>
  <si>
    <t>碳钢</t>
  </si>
  <si>
    <t>T-SLU-11</t>
  </si>
  <si>
    <r>
      <rPr>
        <sz val="12"/>
        <color theme="1"/>
        <rFont val="宋体"/>
        <charset val="136"/>
        <scheme val="minor"/>
      </rPr>
      <t>压滤机阀门用气</t>
    </r>
    <r>
      <rPr>
        <sz val="12"/>
        <color theme="1"/>
        <rFont val="宋体"/>
        <charset val="134"/>
        <scheme val="minor"/>
      </rPr>
      <t>CDA</t>
    </r>
    <r>
      <rPr>
        <sz val="12"/>
        <color theme="1"/>
        <rFont val="宋体"/>
        <charset val="136"/>
        <scheme val="minor"/>
      </rPr>
      <t>储存罐</t>
    </r>
  </si>
  <si>
    <t>V=1m3，耐压1.0Mpa，带安全阀</t>
  </si>
  <si>
    <t>T-SLU-12</t>
  </si>
  <si>
    <t>清洗水箱</t>
  </si>
  <si>
    <r>
      <rPr>
        <sz val="12"/>
        <color theme="1"/>
        <rFont val="宋体"/>
        <charset val="134"/>
        <scheme val="minor"/>
      </rPr>
      <t>PE</t>
    </r>
    <r>
      <rPr>
        <sz val="12"/>
        <color theme="1"/>
        <rFont val="宋体"/>
        <charset val="136"/>
        <scheme val="minor"/>
      </rPr>
      <t>桶槽</t>
    </r>
  </si>
  <si>
    <t>Φ×H=3.0xH4.0 (25m3)，配套桶顶围栏、黄色防腐爬梯</t>
  </si>
  <si>
    <t>PE</t>
  </si>
  <si>
    <t>T-SLU-13</t>
  </si>
  <si>
    <t>压榨水箱</t>
  </si>
  <si>
    <r>
      <rPr>
        <sz val="12"/>
        <color theme="1"/>
        <rFont val="宋体"/>
        <charset val="134"/>
        <scheme val="minor"/>
      </rPr>
      <t>Φ×H=3.0xH4.0 (25m3)</t>
    </r>
    <r>
      <rPr>
        <sz val="12"/>
        <color theme="1"/>
        <rFont val="宋体"/>
        <charset val="136"/>
        <scheme val="minor"/>
      </rPr>
      <t>，配套桶顶围栏、黄色防腐爬梯</t>
    </r>
  </si>
  <si>
    <t>P-SLU-13A/B/C</t>
  </si>
  <si>
    <t>高压清洗泵</t>
  </si>
  <si>
    <t>Q=15m3/h，H=400m，(多级离心泵)</t>
  </si>
  <si>
    <t>组</t>
  </si>
  <si>
    <t>P-SLU-13C/D/E/F</t>
  </si>
  <si>
    <r>
      <rPr>
        <sz val="12"/>
        <color theme="1"/>
        <rFont val="宋体"/>
        <charset val="136"/>
        <scheme val="minor"/>
      </rPr>
      <t>压榨水泵</t>
    </r>
    <r>
      <rPr>
        <sz val="12"/>
        <color theme="1"/>
        <rFont val="宋体"/>
        <charset val="134"/>
        <scheme val="minor"/>
      </rPr>
      <t>(500m2</t>
    </r>
    <r>
      <rPr>
        <sz val="12"/>
        <color theme="1"/>
        <rFont val="宋体"/>
        <charset val="136"/>
        <scheme val="minor"/>
      </rPr>
      <t>用</t>
    </r>
    <r>
      <rPr>
        <sz val="12"/>
        <color theme="1"/>
        <rFont val="宋体"/>
        <charset val="134"/>
        <scheme val="minor"/>
      </rPr>
      <t>)</t>
    </r>
  </si>
  <si>
    <t>多级式离心泵</t>
  </si>
  <si>
    <r>
      <rPr>
        <sz val="12"/>
        <color theme="1"/>
        <rFont val="宋体"/>
        <charset val="134"/>
        <scheme val="minor"/>
      </rPr>
      <t>Q=18m3/h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H=110~150m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(</t>
    </r>
    <r>
      <rPr>
        <sz val="12"/>
        <color theme="1"/>
        <rFont val="宋体"/>
        <charset val="136"/>
        <scheme val="minor"/>
      </rPr>
      <t>变频</t>
    </r>
    <r>
      <rPr>
        <sz val="12"/>
        <color theme="1"/>
        <rFont val="宋体"/>
        <charset val="134"/>
        <scheme val="minor"/>
      </rPr>
      <t>)</t>
    </r>
  </si>
  <si>
    <r>
      <rPr>
        <sz val="12"/>
        <color theme="1"/>
        <rFont val="宋体"/>
        <charset val="136"/>
        <scheme val="minor"/>
      </rPr>
      <t>过流部分：</t>
    </r>
    <r>
      <rPr>
        <sz val="12"/>
        <color theme="1"/>
        <rFont val="宋体"/>
        <charset val="134"/>
        <scheme val="minor"/>
      </rPr>
      <t>304</t>
    </r>
  </si>
  <si>
    <t>P-SLU-25A/B</t>
  </si>
  <si>
    <t>清液池提升泵</t>
  </si>
  <si>
    <t>Q=80m3/h，H=20m</t>
  </si>
  <si>
    <t>八、</t>
  </si>
  <si>
    <t>加药系统</t>
  </si>
  <si>
    <t>T-CHE-01A/B</t>
  </si>
  <si>
    <t>液鹼储罐</t>
  </si>
  <si>
    <r>
      <rPr>
        <sz val="12"/>
        <color theme="1"/>
        <rFont val="宋体"/>
        <charset val="134"/>
        <scheme val="minor"/>
      </rPr>
      <t>FRP</t>
    </r>
    <r>
      <rPr>
        <sz val="12"/>
        <color theme="1"/>
        <rFont val="宋体"/>
        <charset val="136"/>
        <scheme val="minor"/>
      </rPr>
      <t>桶槽</t>
    </r>
  </si>
  <si>
    <r>
      <rPr>
        <sz val="12"/>
        <color theme="1"/>
        <rFont val="宋体"/>
        <charset val="134"/>
        <scheme val="minor"/>
      </rPr>
      <t>Φ×H=3000×5000mm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V=35m3</t>
    </r>
    <r>
      <rPr>
        <sz val="12"/>
        <color theme="1"/>
        <rFont val="宋体"/>
        <charset val="136"/>
        <scheme val="minor"/>
      </rPr>
      <t>，配套桶顶围栏、黄色防腐爬梯</t>
    </r>
  </si>
  <si>
    <r>
      <rPr>
        <sz val="12"/>
        <color theme="1"/>
        <rFont val="宋体"/>
        <charset val="134"/>
        <scheme val="minor"/>
      </rPr>
      <t>FRP</t>
    </r>
    <r>
      <rPr>
        <sz val="12"/>
        <color theme="1"/>
        <rFont val="宋体"/>
        <charset val="136"/>
        <scheme val="minor"/>
      </rPr>
      <t>成品桶槽</t>
    </r>
  </si>
  <si>
    <t>P-CHE-01A</t>
  </si>
  <si>
    <t>液碱卸料泵</t>
  </si>
  <si>
    <t>Q=30m3/h，H=10m。</t>
  </si>
  <si>
    <t>P-CHE-01B/C</t>
  </si>
  <si>
    <t>液碱加药循环泵</t>
  </si>
  <si>
    <r>
      <rPr>
        <sz val="12"/>
        <color theme="1"/>
        <rFont val="宋体"/>
        <charset val="134"/>
        <scheme val="minor"/>
      </rPr>
      <t>Q=5m3/h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H=25m</t>
    </r>
    <r>
      <rPr>
        <sz val="12"/>
        <color theme="1"/>
        <rFont val="宋体"/>
        <charset val="136"/>
        <scheme val="minor"/>
      </rPr>
      <t>。</t>
    </r>
  </si>
  <si>
    <t>过流面PP+GF，轴心轴承AL2O3，密封件FKM</t>
  </si>
  <si>
    <t>T-CHE-02 A/B/C/D</t>
  </si>
  <si>
    <t>硫酸储罐</t>
  </si>
  <si>
    <t>P-CHE-02A</t>
  </si>
  <si>
    <t>硫酸卸料泵</t>
  </si>
  <si>
    <t>P-CHE-02B/C</t>
  </si>
  <si>
    <t>硫酸加药循环泵</t>
  </si>
  <si>
    <t>T-CHE-03A/B</t>
  </si>
  <si>
    <r>
      <rPr>
        <sz val="12"/>
        <color theme="1"/>
        <rFont val="宋体"/>
        <charset val="136"/>
        <scheme val="minor"/>
      </rPr>
      <t>石灰料仓</t>
    </r>
    <r>
      <rPr>
        <sz val="12"/>
        <color theme="1"/>
        <rFont val="宋体"/>
        <charset val="134"/>
        <scheme val="minor"/>
      </rPr>
      <t>1</t>
    </r>
  </si>
  <si>
    <t>石灰自动投料系统</t>
  </si>
  <si>
    <r>
      <rPr>
        <sz val="12"/>
        <color theme="1"/>
        <rFont val="宋体"/>
        <charset val="136"/>
        <scheme val="minor"/>
      </rPr>
      <t>石灰自动投料系统。配套：控制柜、爬梯、支架、破拱及刮刀系统、仓壁振动器、仓顶除尘器、快速接头、称重系统、料位计、风机。料仓</t>
    </r>
    <r>
      <rPr>
        <sz val="12"/>
        <color theme="1"/>
        <rFont val="宋体"/>
        <charset val="134"/>
        <scheme val="minor"/>
      </rPr>
      <t>150m3 (</t>
    </r>
    <r>
      <rPr>
        <sz val="12"/>
        <color theme="1"/>
        <rFont val="宋体"/>
        <charset val="136"/>
        <scheme val="minor"/>
      </rPr>
      <t>依现场土建结构设计</t>
    </r>
    <r>
      <rPr>
        <sz val="12"/>
        <color theme="1"/>
        <rFont val="宋体"/>
        <charset val="134"/>
        <scheme val="minor"/>
      </rPr>
      <t>)</t>
    </r>
  </si>
  <si>
    <t>CS</t>
  </si>
  <si>
    <t>M-CHE-04A/B</t>
  </si>
  <si>
    <r>
      <rPr>
        <sz val="12"/>
        <color theme="1"/>
        <rFont val="宋体"/>
        <charset val="136"/>
        <scheme val="minor"/>
      </rPr>
      <t>石灰溶解池搅拌机</t>
    </r>
    <r>
      <rPr>
        <sz val="12"/>
        <color theme="1"/>
        <rFont val="宋体"/>
        <charset val="134"/>
        <scheme val="minor"/>
      </rPr>
      <t>A/B/C</t>
    </r>
  </si>
  <si>
    <r>
      <rPr>
        <sz val="12"/>
        <color theme="1"/>
        <rFont val="宋体"/>
        <charset val="136"/>
        <scheme val="minor"/>
      </rPr>
      <t>三片式桨叶，</t>
    </r>
    <r>
      <rPr>
        <sz val="12"/>
        <color theme="1"/>
        <rFont val="宋体"/>
        <charset val="134"/>
        <scheme val="minor"/>
      </rPr>
      <t>r=60r/min</t>
    </r>
    <r>
      <rPr>
        <sz val="12"/>
        <color theme="1"/>
        <rFont val="宋体"/>
        <charset val="136"/>
        <scheme val="minor"/>
      </rPr>
      <t>，功率、选型根据池体数据确定。</t>
    </r>
  </si>
  <si>
    <t>M-CHE-05A/B</t>
  </si>
  <si>
    <r>
      <rPr>
        <sz val="12"/>
        <color theme="1"/>
        <rFont val="宋体"/>
        <charset val="136"/>
        <scheme val="minor"/>
      </rPr>
      <t>石灰储存池搅拌机</t>
    </r>
    <r>
      <rPr>
        <sz val="12"/>
        <color theme="1"/>
        <rFont val="宋体"/>
        <charset val="134"/>
        <scheme val="minor"/>
      </rPr>
      <t>A/B</t>
    </r>
  </si>
  <si>
    <t>P-CHE-05A/B</t>
  </si>
  <si>
    <r>
      <rPr>
        <sz val="12"/>
        <color theme="1"/>
        <rFont val="宋体"/>
        <charset val="136"/>
        <scheme val="minor"/>
      </rPr>
      <t>石灰加药</t>
    </r>
    <r>
      <rPr>
        <sz val="12"/>
        <color theme="1"/>
        <rFont val="宋体"/>
        <charset val="134"/>
        <scheme val="minor"/>
      </rPr>
      <t>1</t>
    </r>
    <r>
      <rPr>
        <sz val="12"/>
        <color theme="1"/>
        <rFont val="宋体"/>
        <charset val="136"/>
        <scheme val="minor"/>
      </rPr>
      <t>循环泵</t>
    </r>
  </si>
  <si>
    <t>Q=30m3/h，H=25m。</t>
  </si>
  <si>
    <t>铸铁，山道橡胶</t>
  </si>
  <si>
    <t>1台冷备</t>
  </si>
  <si>
    <t>T-CHE-06A/B</t>
  </si>
  <si>
    <r>
      <rPr>
        <sz val="12"/>
        <color theme="1"/>
        <rFont val="宋体"/>
        <charset val="134"/>
        <scheme val="minor"/>
      </rPr>
      <t>PAC</t>
    </r>
    <r>
      <rPr>
        <sz val="12"/>
        <color theme="1"/>
        <rFont val="宋体"/>
        <charset val="136"/>
        <scheme val="minor"/>
      </rPr>
      <t>储罐</t>
    </r>
  </si>
  <si>
    <t>P-CHE-06A</t>
  </si>
  <si>
    <r>
      <rPr>
        <sz val="12"/>
        <color theme="1"/>
        <rFont val="宋体"/>
        <charset val="134"/>
        <scheme val="minor"/>
      </rPr>
      <t>PAC</t>
    </r>
    <r>
      <rPr>
        <sz val="12"/>
        <color theme="1"/>
        <rFont val="宋体"/>
        <charset val="136"/>
        <scheme val="minor"/>
      </rPr>
      <t>卸料泵</t>
    </r>
  </si>
  <si>
    <t>P-CHE-06B/C/D/E/F/G</t>
  </si>
  <si>
    <r>
      <rPr>
        <sz val="12"/>
        <color theme="1"/>
        <rFont val="宋体"/>
        <charset val="134"/>
        <scheme val="minor"/>
      </rPr>
      <t>PAC</t>
    </r>
    <r>
      <rPr>
        <sz val="12"/>
        <color theme="1"/>
        <rFont val="宋体"/>
        <charset val="136"/>
        <scheme val="minor"/>
      </rPr>
      <t>加药泵
（</t>
    </r>
    <r>
      <rPr>
        <sz val="12"/>
        <color theme="1"/>
        <rFont val="宋体"/>
        <charset val="134"/>
        <scheme val="minor"/>
      </rPr>
      <t>1#2#3#</t>
    </r>
    <r>
      <rPr>
        <sz val="12"/>
        <color theme="1"/>
        <rFont val="宋体"/>
        <charset val="136"/>
        <scheme val="minor"/>
      </rPr>
      <t>絮凝池）</t>
    </r>
  </si>
  <si>
    <t>计量泵</t>
  </si>
  <si>
    <t>Q=10lpm，5 kg/cm2</t>
  </si>
  <si>
    <t>PVC</t>
  </si>
  <si>
    <t>5用1备</t>
  </si>
  <si>
    <t>T-CHE-07A/B</t>
  </si>
  <si>
    <r>
      <rPr>
        <sz val="12"/>
        <color theme="1"/>
        <rFont val="宋体"/>
        <charset val="134"/>
        <scheme val="minor"/>
      </rPr>
      <t>PAM</t>
    </r>
    <r>
      <rPr>
        <sz val="12"/>
        <color theme="1"/>
        <rFont val="宋体"/>
        <charset val="136"/>
        <scheme val="minor"/>
      </rPr>
      <t>自动泡药机</t>
    </r>
    <r>
      <rPr>
        <sz val="12"/>
        <color theme="1"/>
        <rFont val="宋体"/>
        <charset val="134"/>
        <scheme val="minor"/>
      </rPr>
      <t>A/B</t>
    </r>
  </si>
  <si>
    <t>泡药机</t>
  </si>
  <si>
    <r>
      <rPr>
        <sz val="12"/>
        <color theme="1"/>
        <rFont val="宋体"/>
        <charset val="134"/>
        <scheme val="minor"/>
      </rPr>
      <t>2000L/HR/h</t>
    </r>
    <r>
      <rPr>
        <sz val="12"/>
        <color theme="1"/>
        <rFont val="宋体"/>
        <charset val="136"/>
        <scheme val="minor"/>
      </rPr>
      <t>，泡药浓度</t>
    </r>
    <r>
      <rPr>
        <sz val="12"/>
        <color theme="1"/>
        <rFont val="宋体"/>
        <charset val="134"/>
        <scheme val="minor"/>
      </rPr>
      <t>1‰</t>
    </r>
    <r>
      <rPr>
        <sz val="12"/>
        <color theme="1"/>
        <rFont val="宋体"/>
        <charset val="136"/>
        <scheme val="minor"/>
      </rPr>
      <t>，配套：控制柜，液位信号输出</t>
    </r>
  </si>
  <si>
    <t>PP</t>
  </si>
  <si>
    <t>P-CHE-07A/B/C/D/E/F</t>
  </si>
  <si>
    <t>PAM加药泵</t>
  </si>
  <si>
    <t>Q=18lpm，3 kg/cm2</t>
  </si>
  <si>
    <t>T-CHE-08A/B</t>
  </si>
  <si>
    <t>除氟剂储罐</t>
  </si>
  <si>
    <t>P-CHE-08A</t>
  </si>
  <si>
    <t>除氟剂卸料泵</t>
  </si>
  <si>
    <t>P-CHE-12B/C</t>
  </si>
  <si>
    <t>除氟剂加药泵</t>
  </si>
  <si>
    <t>10lpm，5 kg/cm2</t>
  </si>
  <si>
    <t>T-CHE-09A/B</t>
  </si>
  <si>
    <t>氯化钙储罐</t>
  </si>
  <si>
    <t>P-CHE-09A</t>
  </si>
  <si>
    <t>氯化钙卸料泵</t>
  </si>
  <si>
    <t>P-CHE-09B/C/D/E/F/G</t>
  </si>
  <si>
    <t>氯化钙加药泵</t>
  </si>
  <si>
    <r>
      <rPr>
        <sz val="12"/>
        <color theme="1"/>
        <rFont val="宋体"/>
        <charset val="134"/>
        <scheme val="minor"/>
      </rPr>
      <t>10lpm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5 kg/cm2</t>
    </r>
  </si>
  <si>
    <t>4用1备</t>
  </si>
  <si>
    <t>九、</t>
  </si>
  <si>
    <t>应急系统</t>
  </si>
  <si>
    <t>P-EMG-01A/B/C</t>
  </si>
  <si>
    <r>
      <rPr>
        <sz val="12"/>
        <color theme="1"/>
        <rFont val="宋体"/>
        <charset val="136"/>
        <scheme val="minor"/>
      </rPr>
      <t>应急事故池</t>
    </r>
    <r>
      <rPr>
        <sz val="12"/>
        <color theme="1"/>
        <rFont val="宋体"/>
        <charset val="134"/>
        <scheme val="minor"/>
      </rPr>
      <t>1</t>
    </r>
    <r>
      <rPr>
        <sz val="12"/>
        <color theme="1"/>
        <rFont val="宋体"/>
        <charset val="136"/>
        <scheme val="minor"/>
      </rPr>
      <t>提升泵</t>
    </r>
  </si>
  <si>
    <r>
      <rPr>
        <sz val="12"/>
        <color theme="1"/>
        <rFont val="宋体"/>
        <charset val="134"/>
        <scheme val="minor"/>
      </rPr>
      <t>Q=230m³/h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H=15m</t>
    </r>
    <r>
      <rPr>
        <sz val="12"/>
        <color theme="1"/>
        <rFont val="宋体"/>
        <charset val="136"/>
        <scheme val="minor"/>
      </rPr>
      <t>。</t>
    </r>
  </si>
  <si>
    <t>P-EMG-02A/B/C</t>
  </si>
  <si>
    <r>
      <rPr>
        <sz val="12"/>
        <color theme="1"/>
        <rFont val="宋体"/>
        <charset val="136"/>
        <scheme val="minor"/>
      </rPr>
      <t>应急事故池</t>
    </r>
    <r>
      <rPr>
        <sz val="12"/>
        <color theme="1"/>
        <rFont val="宋体"/>
        <charset val="134"/>
        <scheme val="minor"/>
      </rPr>
      <t>2</t>
    </r>
    <r>
      <rPr>
        <sz val="12"/>
        <color theme="1"/>
        <rFont val="宋体"/>
        <charset val="136"/>
        <scheme val="minor"/>
      </rPr>
      <t>提升泵</t>
    </r>
  </si>
  <si>
    <t>Q=230m³/h，H=15m。</t>
  </si>
  <si>
    <t>十、</t>
  </si>
  <si>
    <t>废气处理系统</t>
  </si>
  <si>
    <t>T-SCR0-1</t>
  </si>
  <si>
    <t>SCR  Scrubber</t>
  </si>
  <si>
    <t>酸洗涤塔</t>
  </si>
  <si>
    <t>200CMM</t>
  </si>
  <si>
    <t>FRP</t>
  </si>
  <si>
    <t>T-SCR0-2</t>
  </si>
  <si>
    <t>碱洗涤塔</t>
  </si>
  <si>
    <t>P-SCR-01A/B</t>
  </si>
  <si>
    <r>
      <rPr>
        <sz val="12"/>
        <color theme="1"/>
        <rFont val="宋体"/>
        <charset val="134"/>
        <scheme val="minor"/>
      </rPr>
      <t>#1</t>
    </r>
    <r>
      <rPr>
        <sz val="12"/>
        <color theme="1"/>
        <rFont val="宋体"/>
        <charset val="136"/>
        <scheme val="minor"/>
      </rPr>
      <t>洗涤塔循环泵</t>
    </r>
  </si>
  <si>
    <r>
      <rPr>
        <sz val="12"/>
        <color theme="1"/>
        <rFont val="宋体"/>
        <charset val="134"/>
        <scheme val="minor"/>
      </rPr>
      <t>Q=35m3/h</t>
    </r>
    <r>
      <rPr>
        <sz val="12"/>
        <color theme="1"/>
        <rFont val="宋体"/>
        <charset val="136"/>
        <scheme val="minor"/>
      </rPr>
      <t>，</t>
    </r>
    <r>
      <rPr>
        <sz val="12"/>
        <color theme="1"/>
        <rFont val="宋体"/>
        <charset val="134"/>
        <scheme val="minor"/>
      </rPr>
      <t>H=15m</t>
    </r>
  </si>
  <si>
    <t>FRPP</t>
  </si>
  <si>
    <t>P-SCR-02A/B</t>
  </si>
  <si>
    <r>
      <rPr>
        <sz val="12"/>
        <color theme="1"/>
        <rFont val="宋体"/>
        <charset val="134"/>
        <scheme val="minor"/>
      </rPr>
      <t>#2</t>
    </r>
    <r>
      <rPr>
        <sz val="12"/>
        <color theme="1"/>
        <rFont val="宋体"/>
        <charset val="136"/>
        <scheme val="minor"/>
      </rPr>
      <t>洗涤塔循环泵</t>
    </r>
  </si>
  <si>
    <t>F-SCR-02A/B</t>
  </si>
  <si>
    <t>洗涤塔循环风机</t>
  </si>
  <si>
    <t>200CMM,250mmAq</t>
  </si>
  <si>
    <t>T-SCR-03</t>
  </si>
  <si>
    <r>
      <rPr>
        <sz val="12"/>
        <color theme="1"/>
        <rFont val="宋体"/>
        <charset val="134"/>
        <scheme val="minor"/>
      </rPr>
      <t>SCR</t>
    </r>
    <r>
      <rPr>
        <sz val="12"/>
        <color theme="1"/>
        <rFont val="宋体"/>
        <charset val="136"/>
        <scheme val="minor"/>
      </rPr>
      <t>烟囱</t>
    </r>
  </si>
  <si>
    <t>Ø1250 x 25000</t>
  </si>
  <si>
    <t>十一、</t>
  </si>
  <si>
    <t>其他</t>
  </si>
  <si>
    <t>综合机房</t>
  </si>
  <si>
    <t>行车</t>
  </si>
  <si>
    <r>
      <rPr>
        <sz val="12"/>
        <color theme="1"/>
        <rFont val="宋体"/>
        <charset val="136"/>
        <scheme val="minor"/>
      </rPr>
      <t>起吊重量</t>
    </r>
    <r>
      <rPr>
        <sz val="12"/>
        <color theme="1"/>
        <rFont val="宋体"/>
        <charset val="134"/>
        <scheme val="minor"/>
      </rPr>
      <t>2.5t</t>
    </r>
    <r>
      <rPr>
        <sz val="12"/>
        <color theme="1"/>
        <rFont val="宋体"/>
        <charset val="136"/>
        <scheme val="minor"/>
      </rPr>
      <t>，起升高度</t>
    </r>
    <r>
      <rPr>
        <sz val="12"/>
        <color theme="1"/>
        <rFont val="宋体"/>
        <charset val="134"/>
        <scheme val="minor"/>
      </rPr>
      <t>6m</t>
    </r>
  </si>
  <si>
    <t>B-BLO-01A/B</t>
  </si>
  <si>
    <t>鼓風機房</t>
  </si>
  <si>
    <t>空气悬浮风机</t>
  </si>
  <si>
    <t xml:space="preserve">Q=35CMM，80Kpa </t>
  </si>
  <si>
    <t>洗眼器</t>
  </si>
  <si>
    <t>露天式</t>
  </si>
  <si>
    <t>备注:此清单包括提升系统及废水站，清单内容和数量仅供估价参考，本案为合同总价包干；以上参数表中若无法满足系统要求，须自行补充相关设备以满足我方使用要求。</t>
  </si>
  <si>
    <t>未税总价</t>
  </si>
  <si>
    <t>02 电池车间废水系统仪表</t>
  </si>
  <si>
    <t>设备区域</t>
  </si>
  <si>
    <t>主要技术参数</t>
  </si>
  <si>
    <t>介质</t>
  </si>
  <si>
    <t>备注</t>
  </si>
  <si>
    <t>LS-PIT-01</t>
  </si>
  <si>
    <t>PAM区集水坑</t>
  </si>
  <si>
    <t>浮球液位计</t>
  </si>
  <si>
    <t>就地远传，两点式，水坑深0.5m</t>
  </si>
  <si>
    <t>酸碱</t>
  </si>
  <si>
    <t>LS-PIT-02</t>
  </si>
  <si>
    <t>碱区集水坑</t>
  </si>
  <si>
    <t>LS-PIT-03</t>
  </si>
  <si>
    <t>酸区集水坑</t>
  </si>
  <si>
    <t>LS-PIT-04</t>
  </si>
  <si>
    <t>泥饼间集水坑</t>
  </si>
  <si>
    <t>LS-PIT-05</t>
  </si>
  <si>
    <t>雨水集水坑</t>
  </si>
  <si>
    <t>就地远传，四点式，水坑深3.5m</t>
  </si>
  <si>
    <t>P-PIT-09</t>
  </si>
  <si>
    <t>石灰区地坑泵</t>
  </si>
  <si>
    <t>LS-SCR-04</t>
  </si>
  <si>
    <t>洗涤塔收集地坑</t>
  </si>
  <si>
    <t>LIT-COL-01</t>
  </si>
  <si>
    <t>稀碱收集池压差式液位计</t>
  </si>
  <si>
    <t>压差式液位计</t>
  </si>
  <si>
    <r>
      <rPr>
        <sz val="10"/>
        <color theme="1"/>
        <rFont val="宋体"/>
        <charset val="134"/>
        <scheme val="minor"/>
      </rPr>
      <t>膜片</t>
    </r>
    <r>
      <rPr>
        <sz val="10"/>
        <color theme="1"/>
        <rFont val="宋体"/>
        <charset val="136"/>
        <scheme val="minor"/>
      </rPr>
      <t>SUS316L+PTFE</t>
    </r>
    <r>
      <rPr>
        <sz val="10"/>
        <color theme="1"/>
        <rFont val="宋体"/>
        <charset val="134"/>
        <scheme val="minor"/>
      </rPr>
      <t>，法兰</t>
    </r>
    <r>
      <rPr>
        <sz val="10"/>
        <color theme="1"/>
        <rFont val="宋体"/>
        <charset val="136"/>
        <scheme val="minor"/>
      </rPr>
      <t>DN50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136"/>
        <scheme val="minor"/>
      </rPr>
      <t>SCH80</t>
    </r>
    <r>
      <rPr>
        <sz val="10"/>
        <color theme="1"/>
        <rFont val="宋体"/>
        <charset val="134"/>
        <scheme val="minor"/>
      </rPr>
      <t>，防腐型，</t>
    </r>
    <r>
      <rPr>
        <sz val="10"/>
        <color theme="1"/>
        <rFont val="宋体"/>
        <charset val="136"/>
        <scheme val="minor"/>
      </rPr>
      <t>IP65</t>
    </r>
    <r>
      <rPr>
        <sz val="10"/>
        <color theme="1"/>
        <rFont val="宋体"/>
        <charset val="134"/>
        <scheme val="minor"/>
      </rPr>
      <t>，不防爆，就地远传，一体式</t>
    </r>
  </si>
  <si>
    <t>弱碱</t>
  </si>
  <si>
    <t>LIT-COL-02</t>
  </si>
  <si>
    <t>浓碱收集池压差式液位计</t>
  </si>
  <si>
    <t>LIT-COL-03A</t>
  </si>
  <si>
    <t>浓氟收集桶压差式液位计</t>
  </si>
  <si>
    <r>
      <rPr>
        <sz val="10"/>
        <color theme="1"/>
        <rFont val="宋体"/>
        <charset val="134"/>
        <scheme val="minor"/>
      </rPr>
      <t>膜片</t>
    </r>
    <r>
      <rPr>
        <sz val="10"/>
        <color theme="1"/>
        <rFont val="宋体"/>
        <charset val="136"/>
        <scheme val="minor"/>
      </rPr>
      <t>SUS316L+PTFE</t>
    </r>
    <r>
      <rPr>
        <sz val="10"/>
        <color theme="1"/>
        <rFont val="宋体"/>
        <charset val="134"/>
        <scheme val="minor"/>
      </rPr>
      <t>，法兰</t>
    </r>
    <r>
      <rPr>
        <sz val="10"/>
        <color theme="1"/>
        <rFont val="宋体"/>
        <charset val="136"/>
        <scheme val="minor"/>
      </rPr>
      <t>DN50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136"/>
        <scheme val="minor"/>
      </rPr>
      <t>SCH80</t>
    </r>
    <r>
      <rPr>
        <sz val="10"/>
        <color theme="1"/>
        <rFont val="宋体"/>
        <charset val="134"/>
        <scheme val="minor"/>
      </rPr>
      <t>，防腐型，</t>
    </r>
    <r>
      <rPr>
        <sz val="10"/>
        <color theme="1"/>
        <rFont val="宋体"/>
        <charset val="136"/>
        <scheme val="minor"/>
      </rPr>
      <t>IP65</t>
    </r>
    <r>
      <rPr>
        <sz val="10"/>
        <color theme="1"/>
        <rFont val="宋体"/>
        <charset val="134"/>
        <scheme val="minor"/>
      </rPr>
      <t>，不防爆，就地远传，配套</t>
    </r>
    <r>
      <rPr>
        <sz val="10"/>
        <color theme="1"/>
        <rFont val="宋体"/>
        <charset val="136"/>
        <scheme val="minor"/>
      </rPr>
      <t>10</t>
    </r>
    <r>
      <rPr>
        <sz val="10"/>
        <color theme="1"/>
        <rFont val="宋体"/>
        <charset val="134"/>
        <scheme val="minor"/>
      </rPr>
      <t>米毛细管</t>
    </r>
  </si>
  <si>
    <t>HF（9%）、HCl</t>
  </si>
  <si>
    <t>LIT-COL-03B</t>
  </si>
  <si>
    <t>浓氟收集桶雷达波液位计</t>
  </si>
  <si>
    <t>雷达波液位计</t>
  </si>
  <si>
    <r>
      <rPr>
        <sz val="10"/>
        <rFont val="宋体"/>
        <charset val="136"/>
        <scheme val="minor"/>
      </rPr>
      <t>0-6m</t>
    </r>
    <r>
      <rPr>
        <sz val="10"/>
        <rFont val="宋体"/>
        <charset val="134"/>
        <scheme val="minor"/>
      </rPr>
      <t>，法兰式接口，防腐型，就地远传</t>
    </r>
  </si>
  <si>
    <t>新增</t>
  </si>
  <si>
    <t>LS-COL-03</t>
  </si>
  <si>
    <t>浓氟收集间液位开关</t>
  </si>
  <si>
    <t>连杆液位计</t>
  </si>
  <si>
    <r>
      <rPr>
        <sz val="10"/>
        <rFont val="宋体"/>
        <charset val="134"/>
        <scheme val="minor"/>
      </rPr>
      <t>就地远传，三点式，</t>
    </r>
    <r>
      <rPr>
        <sz val="10"/>
        <rFont val="宋体"/>
        <charset val="136"/>
        <scheme val="minor"/>
      </rPr>
      <t>PP</t>
    </r>
    <r>
      <rPr>
        <sz val="10"/>
        <rFont val="宋体"/>
        <charset val="134"/>
        <scheme val="minor"/>
      </rPr>
      <t>材质，水坑深</t>
    </r>
    <r>
      <rPr>
        <sz val="10"/>
        <rFont val="宋体"/>
        <charset val="136"/>
        <scheme val="minor"/>
      </rPr>
      <t>1.5m</t>
    </r>
  </si>
  <si>
    <t>LIT-COL-04</t>
  </si>
  <si>
    <t>稀酸收集池压差式液位计</t>
  </si>
  <si>
    <r>
      <rPr>
        <sz val="10"/>
        <rFont val="宋体"/>
        <charset val="134"/>
        <scheme val="minor"/>
      </rPr>
      <t>膜片</t>
    </r>
    <r>
      <rPr>
        <sz val="10"/>
        <rFont val="宋体"/>
        <charset val="136"/>
        <scheme val="minor"/>
      </rPr>
      <t>SUS316L+PTFE</t>
    </r>
    <r>
      <rPr>
        <sz val="10"/>
        <rFont val="宋体"/>
        <charset val="134"/>
        <scheme val="minor"/>
      </rPr>
      <t>，法兰</t>
    </r>
    <r>
      <rPr>
        <sz val="10"/>
        <rFont val="宋体"/>
        <charset val="136"/>
        <scheme val="minor"/>
      </rPr>
      <t>DN50</t>
    </r>
    <r>
      <rPr>
        <sz val="10"/>
        <rFont val="宋体"/>
        <charset val="134"/>
        <scheme val="minor"/>
      </rPr>
      <t>，</t>
    </r>
    <r>
      <rPr>
        <sz val="10"/>
        <rFont val="宋体"/>
        <charset val="136"/>
        <scheme val="minor"/>
      </rPr>
      <t>SCH80</t>
    </r>
    <r>
      <rPr>
        <sz val="10"/>
        <rFont val="宋体"/>
        <charset val="134"/>
        <scheme val="minor"/>
      </rPr>
      <t>，防腐型，</t>
    </r>
    <r>
      <rPr>
        <sz val="10"/>
        <rFont val="宋体"/>
        <charset val="136"/>
        <scheme val="minor"/>
      </rPr>
      <t>IP65</t>
    </r>
    <r>
      <rPr>
        <sz val="10"/>
        <rFont val="宋体"/>
        <charset val="134"/>
        <scheme val="minor"/>
      </rPr>
      <t>，不防爆，就地远传，一体式</t>
    </r>
  </si>
  <si>
    <t>弱酸</t>
  </si>
  <si>
    <t>FIQ-COL-01</t>
  </si>
  <si>
    <t>稀碱收集池超声波流量计</t>
  </si>
  <si>
    <t>超声波流量计</t>
  </si>
  <si>
    <r>
      <rPr>
        <sz val="10"/>
        <rFont val="宋体"/>
        <charset val="136"/>
        <scheme val="minor"/>
      </rPr>
      <t>150A</t>
    </r>
    <r>
      <rPr>
        <sz val="10"/>
        <rFont val="宋体"/>
        <charset val="134"/>
        <scheme val="minor"/>
      </rPr>
      <t>，量程</t>
    </r>
    <r>
      <rPr>
        <sz val="10"/>
        <rFont val="宋体"/>
        <charset val="136"/>
        <scheme val="minor"/>
      </rPr>
      <t>0-120m³/h</t>
    </r>
    <r>
      <rPr>
        <sz val="10"/>
        <rFont val="宋体"/>
        <charset val="134"/>
        <scheme val="minor"/>
      </rPr>
      <t>，防腐型，</t>
    </r>
    <r>
      <rPr>
        <sz val="10"/>
        <rFont val="宋体"/>
        <charset val="136"/>
        <scheme val="minor"/>
      </rPr>
      <t>IP65</t>
    </r>
    <r>
      <rPr>
        <sz val="10"/>
        <rFont val="宋体"/>
        <charset val="134"/>
        <scheme val="minor"/>
      </rPr>
      <t>，不防爆，就地远传</t>
    </r>
  </si>
  <si>
    <t>FIQ-COL-02</t>
  </si>
  <si>
    <t>浓碱收集池超声波流量计</t>
  </si>
  <si>
    <t>电磁波流量计</t>
  </si>
  <si>
    <r>
      <rPr>
        <sz val="10"/>
        <rFont val="宋体"/>
        <charset val="136"/>
        <scheme val="minor"/>
      </rPr>
      <t>125A</t>
    </r>
    <r>
      <rPr>
        <sz val="10"/>
        <rFont val="宋体"/>
        <charset val="134"/>
        <scheme val="minor"/>
      </rPr>
      <t>，量程</t>
    </r>
    <r>
      <rPr>
        <sz val="10"/>
        <rFont val="宋体"/>
        <charset val="136"/>
        <scheme val="minor"/>
      </rPr>
      <t>0-80m³/h</t>
    </r>
    <r>
      <rPr>
        <sz val="10"/>
        <rFont val="宋体"/>
        <charset val="134"/>
        <scheme val="minor"/>
      </rPr>
      <t>，防腐型，</t>
    </r>
    <r>
      <rPr>
        <sz val="10"/>
        <rFont val="宋体"/>
        <charset val="136"/>
        <scheme val="minor"/>
      </rPr>
      <t>IP65</t>
    </r>
    <r>
      <rPr>
        <sz val="10"/>
        <rFont val="宋体"/>
        <charset val="134"/>
        <scheme val="minor"/>
      </rPr>
      <t>，不防爆，就地远传</t>
    </r>
  </si>
  <si>
    <t>浓碱</t>
  </si>
  <si>
    <t>FIQ-COL-03</t>
  </si>
  <si>
    <t>浓氟收集桶超声波流量计</t>
  </si>
  <si>
    <r>
      <rPr>
        <sz val="10"/>
        <rFont val="宋体"/>
        <charset val="136"/>
        <scheme val="minor"/>
      </rPr>
      <t>80A</t>
    </r>
    <r>
      <rPr>
        <sz val="10"/>
        <rFont val="宋体"/>
        <charset val="134"/>
        <scheme val="minor"/>
      </rPr>
      <t>，量程</t>
    </r>
    <r>
      <rPr>
        <sz val="10"/>
        <rFont val="宋体"/>
        <charset val="136"/>
        <scheme val="minor"/>
      </rPr>
      <t>0-30m³/h</t>
    </r>
    <r>
      <rPr>
        <sz val="10"/>
        <rFont val="宋体"/>
        <charset val="134"/>
        <scheme val="minor"/>
      </rPr>
      <t>，防腐型，</t>
    </r>
    <r>
      <rPr>
        <sz val="10"/>
        <rFont val="宋体"/>
        <charset val="136"/>
        <scheme val="minor"/>
      </rPr>
      <t>IP65</t>
    </r>
    <r>
      <rPr>
        <sz val="10"/>
        <rFont val="宋体"/>
        <charset val="134"/>
        <scheme val="minor"/>
      </rPr>
      <t>，不防爆，就地远传</t>
    </r>
  </si>
  <si>
    <t>FIQ-COL-04</t>
  </si>
  <si>
    <t>稀酸收集池超声波流量计</t>
  </si>
  <si>
    <r>
      <rPr>
        <sz val="10"/>
        <rFont val="宋体"/>
        <charset val="136"/>
        <scheme val="minor"/>
      </rPr>
      <t>200A</t>
    </r>
    <r>
      <rPr>
        <sz val="10"/>
        <rFont val="宋体"/>
        <charset val="134"/>
        <scheme val="minor"/>
      </rPr>
      <t>，量程</t>
    </r>
    <r>
      <rPr>
        <sz val="10"/>
        <rFont val="宋体"/>
        <charset val="136"/>
        <scheme val="minor"/>
      </rPr>
      <t>0-200m³/h</t>
    </r>
    <r>
      <rPr>
        <sz val="10"/>
        <rFont val="宋体"/>
        <charset val="134"/>
        <scheme val="minor"/>
      </rPr>
      <t>，防腐型，</t>
    </r>
    <r>
      <rPr>
        <sz val="10"/>
        <rFont val="宋体"/>
        <charset val="136"/>
        <scheme val="minor"/>
      </rPr>
      <t>IP65</t>
    </r>
    <r>
      <rPr>
        <sz val="10"/>
        <rFont val="宋体"/>
        <charset val="134"/>
        <scheme val="minor"/>
      </rPr>
      <t>，不防爆，就地远传</t>
    </r>
  </si>
  <si>
    <t>LS-COL-01A/B</t>
  </si>
  <si>
    <t>稀碱收集池近接液位开关</t>
  </si>
  <si>
    <t>近接开关液位计</t>
  </si>
  <si>
    <t>四点式，透明液位管外绑定安装</t>
  </si>
  <si>
    <t>LS-COL-02</t>
  </si>
  <si>
    <t>浓碱收集池近接液位开关</t>
  </si>
  <si>
    <t>LS-COL-04A/B</t>
  </si>
  <si>
    <t>稀酸收集池近接液位开关</t>
  </si>
  <si>
    <t>LS-EMG-01</t>
  </si>
  <si>
    <t>应急池1近接液位开关</t>
  </si>
  <si>
    <t>LS-EMG-02</t>
  </si>
  <si>
    <t>应急池2近接液位开关</t>
  </si>
  <si>
    <t>PH-PTP-01</t>
  </si>
  <si>
    <t>预处理调节池pH计</t>
  </si>
  <si>
    <t>在线仪表</t>
  </si>
  <si>
    <r>
      <rPr>
        <sz val="10"/>
        <color theme="1"/>
        <rFont val="宋体"/>
        <charset val="136"/>
        <scheme val="minor"/>
      </rPr>
      <t>0~14</t>
    </r>
    <r>
      <rPr>
        <sz val="10"/>
        <color theme="1"/>
        <rFont val="宋体"/>
        <charset val="134"/>
        <scheme val="minor"/>
      </rPr>
      <t>，插入形式，插入深度</t>
    </r>
    <r>
      <rPr>
        <sz val="10"/>
        <color theme="1"/>
        <rFont val="宋体"/>
        <charset val="136"/>
        <scheme val="minor"/>
      </rPr>
      <t>2000mm</t>
    </r>
    <r>
      <rPr>
        <sz val="10"/>
        <color theme="1"/>
        <rFont val="宋体"/>
        <charset val="134"/>
        <scheme val="minor"/>
      </rPr>
      <t>，防腐型，配置电极延长线</t>
    </r>
    <r>
      <rPr>
        <sz val="10"/>
        <color theme="1"/>
        <rFont val="宋体"/>
        <charset val="136"/>
        <scheme val="minor"/>
      </rPr>
      <t>10</t>
    </r>
    <r>
      <rPr>
        <sz val="10"/>
        <color theme="1"/>
        <rFont val="宋体"/>
        <charset val="134"/>
        <scheme val="minor"/>
      </rPr>
      <t>米，就地远传，配套固定支架</t>
    </r>
  </si>
  <si>
    <t>强酸/碱</t>
  </si>
  <si>
    <t>LIT-PTP-03</t>
  </si>
  <si>
    <t>预处理转运槽超声波液位计</t>
  </si>
  <si>
    <r>
      <rPr>
        <sz val="10"/>
        <color theme="1"/>
        <rFont val="宋体"/>
        <charset val="134"/>
        <scheme val="minor"/>
      </rPr>
      <t>测量范围</t>
    </r>
    <r>
      <rPr>
        <sz val="10"/>
        <color theme="1"/>
        <rFont val="宋体"/>
        <charset val="136"/>
        <scheme val="minor"/>
      </rPr>
      <t>0</t>
    </r>
    <r>
      <rPr>
        <sz val="10"/>
        <color theme="1"/>
        <rFont val="宋体"/>
        <charset val="134"/>
        <scheme val="minor"/>
      </rPr>
      <t>～</t>
    </r>
    <r>
      <rPr>
        <sz val="10"/>
        <color theme="1"/>
        <rFont val="宋体"/>
        <charset val="136"/>
        <scheme val="minor"/>
      </rPr>
      <t>6m</t>
    </r>
    <r>
      <rPr>
        <sz val="10"/>
        <color theme="1"/>
        <rFont val="宋体"/>
        <charset val="134"/>
        <scheme val="minor"/>
      </rPr>
      <t>，防腐型，</t>
    </r>
    <r>
      <rPr>
        <sz val="10"/>
        <color theme="1"/>
        <rFont val="宋体"/>
        <charset val="136"/>
        <scheme val="minor"/>
      </rPr>
      <t>IP65</t>
    </r>
    <r>
      <rPr>
        <sz val="10"/>
        <color theme="1"/>
        <rFont val="宋体"/>
        <charset val="134"/>
        <scheme val="minor"/>
      </rPr>
      <t>，不防爆，就地远传</t>
    </r>
  </si>
  <si>
    <t>含氟废水</t>
  </si>
  <si>
    <t>PH-MIWA-01 / PH-MIWB-01</t>
  </si>
  <si>
    <r>
      <rPr>
        <sz val="10"/>
        <color theme="1"/>
        <rFont val="宋体"/>
        <charset val="134"/>
        <scheme val="minor"/>
      </rPr>
      <t>一级物化pH调节池</t>
    </r>
    <r>
      <rPr>
        <sz val="10"/>
        <color theme="1"/>
        <rFont val="宋体"/>
        <charset val="136"/>
        <scheme val="minor"/>
      </rPr>
      <t>A/B pH</t>
    </r>
  </si>
  <si>
    <t>PH-MIWA-02 / PH-MIWB-02</t>
  </si>
  <si>
    <t>一级物化反应池A/B pH</t>
  </si>
  <si>
    <t>F-MIWA-02 / F-MIWB-02</t>
  </si>
  <si>
    <r>
      <rPr>
        <sz val="10"/>
        <color theme="1"/>
        <rFont val="宋体"/>
        <charset val="134"/>
        <scheme val="minor"/>
      </rPr>
      <t>一级物化反应池</t>
    </r>
    <r>
      <rPr>
        <sz val="10"/>
        <color theme="1"/>
        <rFont val="宋体"/>
        <charset val="136"/>
        <scheme val="minor"/>
      </rPr>
      <t xml:space="preserve">A/B </t>
    </r>
    <r>
      <rPr>
        <sz val="10"/>
        <color theme="1"/>
        <rFont val="宋体"/>
        <charset val="134"/>
        <scheme val="minor"/>
      </rPr>
      <t>氟离子浓度计</t>
    </r>
  </si>
  <si>
    <r>
      <rPr>
        <sz val="10"/>
        <color theme="1"/>
        <rFont val="宋体"/>
        <charset val="136"/>
        <scheme val="minor"/>
      </rPr>
      <t>0~999mg/L</t>
    </r>
    <r>
      <rPr>
        <sz val="10"/>
        <color theme="1"/>
        <rFont val="宋体"/>
        <charset val="134"/>
        <scheme val="minor"/>
      </rPr>
      <t>，插入形式，插入深度</t>
    </r>
    <r>
      <rPr>
        <sz val="10"/>
        <color theme="1"/>
        <rFont val="宋体"/>
        <charset val="136"/>
        <scheme val="minor"/>
      </rPr>
      <t>2000mm</t>
    </r>
    <r>
      <rPr>
        <sz val="10"/>
        <color theme="1"/>
        <rFont val="宋体"/>
        <charset val="134"/>
        <scheme val="minor"/>
      </rPr>
      <t>，防腐型，配置电极延长线</t>
    </r>
    <r>
      <rPr>
        <sz val="10"/>
        <color theme="1"/>
        <rFont val="宋体"/>
        <charset val="136"/>
        <scheme val="minor"/>
      </rPr>
      <t>10</t>
    </r>
    <r>
      <rPr>
        <sz val="10"/>
        <color theme="1"/>
        <rFont val="宋体"/>
        <charset val="134"/>
        <scheme val="minor"/>
      </rPr>
      <t>米，就地远传，配套固定支架</t>
    </r>
  </si>
  <si>
    <t>中性废水</t>
  </si>
  <si>
    <t>PH-MIWA-03 / PH-MIWB-03</t>
  </si>
  <si>
    <t>一级物化混凝池A/B pH</t>
  </si>
  <si>
    <t>F-MIWA-04 / F-MIWB-04</t>
  </si>
  <si>
    <t>一级物化絮凝池A/B 氟离子浓度计</t>
  </si>
  <si>
    <r>
      <rPr>
        <sz val="10"/>
        <color theme="1"/>
        <rFont val="宋体"/>
        <charset val="136"/>
        <scheme val="minor"/>
      </rPr>
      <t>0~99.9mg/L</t>
    </r>
    <r>
      <rPr>
        <sz val="10"/>
        <color theme="1"/>
        <rFont val="宋体"/>
        <charset val="134"/>
        <scheme val="minor"/>
      </rPr>
      <t>，插入形式，插入深度</t>
    </r>
    <r>
      <rPr>
        <sz val="10"/>
        <color theme="1"/>
        <rFont val="宋体"/>
        <charset val="136"/>
        <scheme val="minor"/>
      </rPr>
      <t>2000mm</t>
    </r>
    <r>
      <rPr>
        <sz val="10"/>
        <color theme="1"/>
        <rFont val="宋体"/>
        <charset val="134"/>
        <scheme val="minor"/>
      </rPr>
      <t>，防腐型，配置电极延长线</t>
    </r>
    <r>
      <rPr>
        <sz val="10"/>
        <color theme="1"/>
        <rFont val="宋体"/>
        <charset val="136"/>
        <scheme val="minor"/>
      </rPr>
      <t>10</t>
    </r>
    <r>
      <rPr>
        <sz val="10"/>
        <color theme="1"/>
        <rFont val="宋体"/>
        <charset val="134"/>
        <scheme val="minor"/>
      </rPr>
      <t>米，就地远传，配套固定支架</t>
    </r>
  </si>
  <si>
    <t>PH-MIWA-06 / PH-MIWB-06</t>
  </si>
  <si>
    <r>
      <rPr>
        <sz val="10"/>
        <color theme="1"/>
        <rFont val="宋体"/>
        <charset val="134"/>
        <scheme val="minor"/>
      </rPr>
      <t>二级物化pH调节池</t>
    </r>
    <r>
      <rPr>
        <sz val="10"/>
        <color theme="1"/>
        <rFont val="宋体"/>
        <charset val="136"/>
        <scheme val="minor"/>
      </rPr>
      <t>A/B  pH</t>
    </r>
    <r>
      <rPr>
        <sz val="10"/>
        <color theme="1"/>
        <rFont val="宋体"/>
        <charset val="134"/>
        <scheme val="minor"/>
      </rPr>
      <t>计</t>
    </r>
  </si>
  <si>
    <t>F-MIWA-06 / F-MIWB-06</t>
  </si>
  <si>
    <r>
      <rPr>
        <sz val="10"/>
        <color theme="1"/>
        <rFont val="宋体"/>
        <charset val="134"/>
        <scheme val="minor"/>
      </rPr>
      <t>二级物化</t>
    </r>
    <r>
      <rPr>
        <sz val="10"/>
        <color theme="1"/>
        <rFont val="宋体"/>
        <charset val="136"/>
        <scheme val="minor"/>
      </rPr>
      <t>pH</t>
    </r>
    <r>
      <rPr>
        <sz val="10"/>
        <color theme="1"/>
        <rFont val="宋体"/>
        <charset val="134"/>
        <scheme val="minor"/>
      </rPr>
      <t>调节池</t>
    </r>
    <r>
      <rPr>
        <sz val="10"/>
        <color theme="1"/>
        <rFont val="宋体"/>
        <charset val="136"/>
        <scheme val="minor"/>
      </rPr>
      <t xml:space="preserve">A/B </t>
    </r>
    <r>
      <rPr>
        <sz val="10"/>
        <color theme="1"/>
        <rFont val="宋体"/>
        <charset val="134"/>
        <scheme val="minor"/>
      </rPr>
      <t>氟离子浓度计</t>
    </r>
  </si>
  <si>
    <t>PH-MIWA-08 / PH-MIWB-08</t>
  </si>
  <si>
    <r>
      <rPr>
        <sz val="10"/>
        <color theme="1"/>
        <rFont val="宋体"/>
        <charset val="134"/>
        <scheme val="minor"/>
      </rPr>
      <t>二级物化混凝池</t>
    </r>
    <r>
      <rPr>
        <sz val="10"/>
        <color theme="1"/>
        <rFont val="宋体"/>
        <charset val="136"/>
        <scheme val="minor"/>
      </rPr>
      <t>A/B  pH</t>
    </r>
    <r>
      <rPr>
        <sz val="10"/>
        <color theme="1"/>
        <rFont val="宋体"/>
        <charset val="134"/>
        <scheme val="minor"/>
      </rPr>
      <t>计</t>
    </r>
  </si>
  <si>
    <t>F-MIWA-09 / F-MIWB-09</t>
  </si>
  <si>
    <t>二级物化絮凝池A/B 氟离子浓度计</t>
  </si>
  <si>
    <t>LIT-MIWB-11</t>
  </si>
  <si>
    <t>物化产水池压差液位计</t>
  </si>
  <si>
    <t>压差液位计</t>
  </si>
  <si>
    <t>五、</t>
  </si>
  <si>
    <t>PH-DMW-01</t>
  </si>
  <si>
    <t>放流池pH计</t>
  </si>
  <si>
    <t>F-DMW-01</t>
  </si>
  <si>
    <t>放流池氟离子浓度计</t>
  </si>
  <si>
    <r>
      <rPr>
        <sz val="10"/>
        <color theme="1"/>
        <rFont val="宋体"/>
        <charset val="136"/>
        <scheme val="minor"/>
      </rPr>
      <t>0~99.9mg/L</t>
    </r>
    <r>
      <rPr>
        <sz val="10"/>
        <color theme="1"/>
        <rFont val="宋体"/>
        <charset val="134"/>
        <scheme val="minor"/>
      </rPr>
      <t>，电极插入形式，插入深度</t>
    </r>
    <r>
      <rPr>
        <sz val="10"/>
        <color theme="1"/>
        <rFont val="宋体"/>
        <charset val="136"/>
        <scheme val="minor"/>
      </rPr>
      <t>2000mm</t>
    </r>
    <r>
      <rPr>
        <sz val="10"/>
        <color theme="1"/>
        <rFont val="宋体"/>
        <charset val="134"/>
        <scheme val="minor"/>
      </rPr>
      <t>，防腐型，配置电极延长线</t>
    </r>
    <r>
      <rPr>
        <sz val="10"/>
        <color theme="1"/>
        <rFont val="宋体"/>
        <charset val="136"/>
        <scheme val="minor"/>
      </rPr>
      <t>10</t>
    </r>
    <r>
      <rPr>
        <sz val="10"/>
        <color theme="1"/>
        <rFont val="宋体"/>
        <charset val="134"/>
        <scheme val="minor"/>
      </rPr>
      <t>米，就地远传，配套固定支架</t>
    </r>
  </si>
  <si>
    <t>SS-DMW-01</t>
  </si>
  <si>
    <t>巴歇爾池SS计</t>
  </si>
  <si>
    <t>DN65，量程0-200 mg/L，防腐型，IP65，不防爆，就地远传</t>
  </si>
  <si>
    <t>NH-DMW-01</t>
  </si>
  <si>
    <t>放流池柜式 TN 分析仪</t>
  </si>
  <si>
    <t>0~100mg/L，室内安装，就地远传</t>
  </si>
  <si>
    <t>TN-DMW-01</t>
  </si>
  <si>
    <t>放流池柜式 COD 分析仪</t>
  </si>
  <si>
    <r>
      <rPr>
        <sz val="10"/>
        <color theme="1"/>
        <rFont val="宋体"/>
        <charset val="136"/>
        <scheme val="minor"/>
      </rPr>
      <t>0~100mg/L</t>
    </r>
    <r>
      <rPr>
        <sz val="10"/>
        <color theme="1"/>
        <rFont val="宋体"/>
        <charset val="134"/>
        <scheme val="minor"/>
      </rPr>
      <t>，室内安装，就地远传</t>
    </r>
  </si>
  <si>
    <t>COD-DMW-01</t>
  </si>
  <si>
    <t>放流池柜式 NH3-N分析仪</t>
  </si>
  <si>
    <r>
      <rPr>
        <sz val="10"/>
        <color theme="1"/>
        <rFont val="宋体"/>
        <charset val="136"/>
        <scheme val="minor"/>
      </rPr>
      <t>0~500mg/L</t>
    </r>
    <r>
      <rPr>
        <sz val="10"/>
        <color theme="1"/>
        <rFont val="宋体"/>
        <charset val="134"/>
        <scheme val="minor"/>
      </rPr>
      <t>，室内安装，就地远传</t>
    </r>
  </si>
  <si>
    <t>TP-DMW-01</t>
  </si>
  <si>
    <r>
      <rPr>
        <sz val="10"/>
        <color theme="1"/>
        <rFont val="宋体"/>
        <charset val="134"/>
        <scheme val="minor"/>
      </rPr>
      <t>放流池柜式</t>
    </r>
    <r>
      <rPr>
        <sz val="10"/>
        <color theme="1"/>
        <rFont val="宋体"/>
        <charset val="136"/>
        <scheme val="minor"/>
      </rPr>
      <t xml:space="preserve"> TP</t>
    </r>
    <r>
      <rPr>
        <sz val="10"/>
        <color theme="1"/>
        <rFont val="宋体"/>
        <charset val="134"/>
        <scheme val="minor"/>
      </rPr>
      <t>分析仪</t>
    </r>
  </si>
  <si>
    <r>
      <rPr>
        <sz val="10"/>
        <color theme="1"/>
        <rFont val="宋体"/>
        <charset val="136"/>
        <scheme val="minor"/>
      </rPr>
      <t>0~20mg/L</t>
    </r>
    <r>
      <rPr>
        <sz val="10"/>
        <color theme="1"/>
        <rFont val="宋体"/>
        <charset val="134"/>
        <scheme val="minor"/>
      </rPr>
      <t>，室内安装，就地远传</t>
    </r>
  </si>
  <si>
    <t>LIT-DMW-02</t>
  </si>
  <si>
    <t>放流水池-压差液位计</t>
  </si>
  <si>
    <t>FIQ-DMW-01</t>
  </si>
  <si>
    <t>巴歇爾池超声波流量计</t>
  </si>
  <si>
    <r>
      <rPr>
        <sz val="10"/>
        <color theme="1"/>
        <rFont val="宋体"/>
        <charset val="134"/>
        <scheme val="minor"/>
      </rPr>
      <t>量程</t>
    </r>
    <r>
      <rPr>
        <sz val="10"/>
        <color theme="1"/>
        <rFont val="宋体"/>
        <charset val="136"/>
        <scheme val="minor"/>
      </rPr>
      <t>0-700m³/h</t>
    </r>
    <r>
      <rPr>
        <sz val="10"/>
        <color theme="1"/>
        <rFont val="宋体"/>
        <charset val="134"/>
        <scheme val="minor"/>
      </rPr>
      <t>，防腐型，</t>
    </r>
    <r>
      <rPr>
        <sz val="10"/>
        <color theme="1"/>
        <rFont val="宋体"/>
        <charset val="136"/>
        <scheme val="minor"/>
      </rPr>
      <t>IP65</t>
    </r>
    <r>
      <rPr>
        <sz val="10"/>
        <color theme="1"/>
        <rFont val="宋体"/>
        <charset val="134"/>
        <scheme val="minor"/>
      </rPr>
      <t>，不防爆，就地远传，巴歇尔槽配套</t>
    </r>
  </si>
  <si>
    <t>混合采样器</t>
  </si>
  <si>
    <t>PIT-SLU-03A/05A/07A/09A</t>
  </si>
  <si>
    <t>压滤机污泥出口压力传感器</t>
  </si>
  <si>
    <t>压力传感器</t>
  </si>
  <si>
    <r>
      <rPr>
        <sz val="10"/>
        <color theme="1"/>
        <rFont val="宋体"/>
        <charset val="136"/>
        <scheme val="minor"/>
      </rPr>
      <t>0-20bar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136"/>
        <scheme val="minor"/>
      </rPr>
      <t>4-20mA ,</t>
    </r>
    <r>
      <rPr>
        <sz val="10"/>
        <color theme="1"/>
        <rFont val="宋体"/>
        <charset val="134"/>
        <scheme val="minor"/>
      </rPr>
      <t>测量精度：</t>
    </r>
    <r>
      <rPr>
        <sz val="10"/>
        <color theme="1"/>
        <rFont val="宋体"/>
        <charset val="136"/>
        <scheme val="minor"/>
      </rPr>
      <t>1%</t>
    </r>
    <r>
      <rPr>
        <sz val="10"/>
        <color theme="1"/>
        <rFont val="宋体"/>
        <charset val="134"/>
        <scheme val="minor"/>
      </rPr>
      <t>，信号输出精度：</t>
    </r>
    <r>
      <rPr>
        <sz val="10"/>
        <color theme="1"/>
        <rFont val="宋体"/>
        <charset val="136"/>
        <scheme val="minor"/>
      </rPr>
      <t>0.75%</t>
    </r>
  </si>
  <si>
    <t>中性清洗水</t>
  </si>
  <si>
    <t>PIT-SLU-03B/05B/07B/09B</t>
  </si>
  <si>
    <t>压榨水箱压榨泵出口压力传感器</t>
  </si>
  <si>
    <r>
      <rPr>
        <sz val="10"/>
        <color theme="1"/>
        <rFont val="宋体"/>
        <charset val="136"/>
        <scheme val="minor"/>
      </rPr>
      <t>0-40bar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136"/>
        <scheme val="minor"/>
      </rPr>
      <t>4-20mA ,</t>
    </r>
    <r>
      <rPr>
        <sz val="10"/>
        <color theme="1"/>
        <rFont val="宋体"/>
        <charset val="134"/>
        <scheme val="minor"/>
      </rPr>
      <t>测量精度：</t>
    </r>
    <r>
      <rPr>
        <sz val="10"/>
        <color theme="1"/>
        <rFont val="宋体"/>
        <charset val="136"/>
        <scheme val="minor"/>
      </rPr>
      <t>1%</t>
    </r>
    <r>
      <rPr>
        <sz val="10"/>
        <color theme="1"/>
        <rFont val="宋体"/>
        <charset val="134"/>
        <scheme val="minor"/>
      </rPr>
      <t>，信号输出精度：</t>
    </r>
    <r>
      <rPr>
        <sz val="10"/>
        <color theme="1"/>
        <rFont val="宋体"/>
        <charset val="136"/>
        <scheme val="minor"/>
      </rPr>
      <t>0.75%</t>
    </r>
  </si>
  <si>
    <t>PS-SLU-10A/11A</t>
  </si>
  <si>
    <t>低压开关</t>
  </si>
  <si>
    <t>压力开关</t>
  </si>
  <si>
    <t>储气罐低压开关</t>
  </si>
  <si>
    <t>LIT-SLU-12</t>
  </si>
  <si>
    <t>清洗水箱压差式液位计</t>
  </si>
  <si>
    <r>
      <rPr>
        <sz val="10"/>
        <color theme="1"/>
        <rFont val="宋体"/>
        <charset val="134"/>
        <scheme val="minor"/>
      </rPr>
      <t>法兰</t>
    </r>
    <r>
      <rPr>
        <sz val="10"/>
        <color theme="1"/>
        <rFont val="宋体"/>
        <charset val="136"/>
        <scheme val="minor"/>
      </rPr>
      <t>DN50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136"/>
        <scheme val="minor"/>
      </rPr>
      <t>SCH80</t>
    </r>
    <r>
      <rPr>
        <sz val="10"/>
        <color theme="1"/>
        <rFont val="宋体"/>
        <charset val="134"/>
        <scheme val="minor"/>
      </rPr>
      <t>，防腐型，</t>
    </r>
    <r>
      <rPr>
        <sz val="10"/>
        <color theme="1"/>
        <rFont val="宋体"/>
        <charset val="136"/>
        <scheme val="minor"/>
      </rPr>
      <t>IP65</t>
    </r>
    <r>
      <rPr>
        <sz val="10"/>
        <color theme="1"/>
        <rFont val="宋体"/>
        <charset val="134"/>
        <scheme val="minor"/>
      </rPr>
      <t>，不防爆，就地远传，一体式</t>
    </r>
  </si>
  <si>
    <t>LIT-SLU-14</t>
  </si>
  <si>
    <t>清液池採樣-液位计</t>
  </si>
  <si>
    <t>PIT-CHE-01</t>
  </si>
  <si>
    <t>液碱回流压力传感器</t>
  </si>
  <si>
    <r>
      <rPr>
        <sz val="10"/>
        <color theme="1"/>
        <rFont val="宋体"/>
        <charset val="136"/>
        <scheme val="minor"/>
      </rPr>
      <t>0-10bar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136"/>
        <scheme val="minor"/>
      </rPr>
      <t>4-20mA ,</t>
    </r>
    <r>
      <rPr>
        <sz val="10"/>
        <color theme="1"/>
        <rFont val="宋体"/>
        <charset val="134"/>
        <scheme val="minor"/>
      </rPr>
      <t>测量精度：</t>
    </r>
    <r>
      <rPr>
        <sz val="10"/>
        <color theme="1"/>
        <rFont val="宋体"/>
        <charset val="136"/>
        <scheme val="minor"/>
      </rPr>
      <t>1%</t>
    </r>
    <r>
      <rPr>
        <sz val="10"/>
        <color theme="1"/>
        <rFont val="宋体"/>
        <charset val="134"/>
        <scheme val="minor"/>
      </rPr>
      <t>，信号输出精度：</t>
    </r>
    <r>
      <rPr>
        <sz val="10"/>
        <color theme="1"/>
        <rFont val="宋体"/>
        <charset val="136"/>
        <scheme val="minor"/>
      </rPr>
      <t>0.75%</t>
    </r>
  </si>
  <si>
    <t>30% NaOH</t>
  </si>
  <si>
    <t>LIT-CHE-01</t>
  </si>
  <si>
    <t>液碱储罐压差式液位计</t>
  </si>
  <si>
    <r>
      <rPr>
        <sz val="10"/>
        <color theme="1"/>
        <rFont val="宋体"/>
        <charset val="134"/>
        <scheme val="minor"/>
      </rPr>
      <t>法兰</t>
    </r>
    <r>
      <rPr>
        <sz val="10"/>
        <color theme="1"/>
        <rFont val="宋体"/>
        <charset val="136"/>
        <scheme val="minor"/>
      </rPr>
      <t>DN50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136"/>
        <scheme val="minor"/>
      </rPr>
      <t>SCH80</t>
    </r>
    <r>
      <rPr>
        <sz val="10"/>
        <color theme="1"/>
        <rFont val="宋体"/>
        <charset val="134"/>
        <scheme val="minor"/>
      </rPr>
      <t>，防腐型，</t>
    </r>
    <r>
      <rPr>
        <sz val="10"/>
        <color theme="1"/>
        <rFont val="宋体"/>
        <charset val="136"/>
        <scheme val="minor"/>
      </rPr>
      <t>IP65</t>
    </r>
    <r>
      <rPr>
        <sz val="10"/>
        <color theme="1"/>
        <rFont val="宋体"/>
        <charset val="134"/>
        <scheme val="minor"/>
      </rPr>
      <t>，不防爆，就地远传，就地远传，配套</t>
    </r>
    <r>
      <rPr>
        <sz val="10"/>
        <color theme="1"/>
        <rFont val="宋体"/>
        <charset val="136"/>
        <scheme val="minor"/>
      </rPr>
      <t>4</t>
    </r>
    <r>
      <rPr>
        <sz val="10"/>
        <color theme="1"/>
        <rFont val="宋体"/>
        <charset val="134"/>
        <scheme val="minor"/>
      </rPr>
      <t>米毛细管</t>
    </r>
  </si>
  <si>
    <t>PIT-CHE-02</t>
  </si>
  <si>
    <t>硫酸回流压力传感器</t>
  </si>
  <si>
    <t>LIT-CHE-02</t>
  </si>
  <si>
    <t>硫酸储罐压差式液位计</t>
  </si>
  <si>
    <r>
      <rPr>
        <sz val="10"/>
        <color theme="1"/>
        <rFont val="宋体"/>
        <charset val="134"/>
        <scheme val="minor"/>
      </rPr>
      <t>法兰</t>
    </r>
    <r>
      <rPr>
        <sz val="10"/>
        <color theme="1"/>
        <rFont val="宋体"/>
        <charset val="136"/>
        <scheme val="minor"/>
      </rPr>
      <t>DN50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136"/>
        <scheme val="minor"/>
      </rPr>
      <t>SCH80</t>
    </r>
    <r>
      <rPr>
        <sz val="10"/>
        <color theme="1"/>
        <rFont val="宋体"/>
        <charset val="134"/>
        <scheme val="minor"/>
      </rPr>
      <t>，防腐型，</t>
    </r>
    <r>
      <rPr>
        <sz val="10"/>
        <color theme="1"/>
        <rFont val="宋体"/>
        <charset val="136"/>
        <scheme val="minor"/>
      </rPr>
      <t>IP65</t>
    </r>
    <r>
      <rPr>
        <sz val="10"/>
        <color theme="1"/>
        <rFont val="宋体"/>
        <charset val="134"/>
        <scheme val="minor"/>
      </rPr>
      <t>，不防爆，就地远传，配套</t>
    </r>
    <r>
      <rPr>
        <sz val="10"/>
        <color theme="1"/>
        <rFont val="宋体"/>
        <charset val="136"/>
        <scheme val="minor"/>
      </rPr>
      <t>4</t>
    </r>
    <r>
      <rPr>
        <sz val="10"/>
        <color theme="1"/>
        <rFont val="宋体"/>
        <charset val="134"/>
        <scheme val="minor"/>
      </rPr>
      <t>米毛细管、表箱及相关支架（</t>
    </r>
    <r>
      <rPr>
        <sz val="10"/>
        <color theme="1"/>
        <rFont val="宋体"/>
        <charset val="136"/>
        <scheme val="minor"/>
      </rPr>
      <t>SUS304</t>
    </r>
    <r>
      <rPr>
        <sz val="10"/>
        <color theme="1"/>
        <rFont val="宋体"/>
        <charset val="134"/>
        <scheme val="minor"/>
      </rPr>
      <t>）</t>
    </r>
  </si>
  <si>
    <t>30% H2SO4</t>
  </si>
  <si>
    <t>PS-CHE-05A/B</t>
  </si>
  <si>
    <t>石灰循环压力开关</t>
  </si>
  <si>
    <t>循环管低压开关,0-10bar</t>
  </si>
  <si>
    <r>
      <rPr>
        <sz val="10"/>
        <color theme="1"/>
        <rFont val="宋体"/>
        <charset val="136"/>
        <scheme val="minor"/>
      </rPr>
      <t>5%</t>
    </r>
    <r>
      <rPr>
        <sz val="10"/>
        <color theme="1"/>
        <rFont val="宋体"/>
        <charset val="134"/>
        <scheme val="minor"/>
      </rPr>
      <t>石灰乳液</t>
    </r>
  </si>
  <si>
    <t>LIT-CHE-04A/B</t>
  </si>
  <si>
    <t>石灰搅拌槽A/B雷达液位计</t>
  </si>
  <si>
    <t>雷达液位计</t>
  </si>
  <si>
    <t>5% 石灰水</t>
  </si>
  <si>
    <t>LIT-CHE-05</t>
  </si>
  <si>
    <t>石灰混合槽雷达液位计</t>
  </si>
  <si>
    <t>FIQ-CHE-05</t>
  </si>
  <si>
    <t>石灰补水A流量计</t>
  </si>
  <si>
    <r>
      <rPr>
        <sz val="10"/>
        <color theme="1"/>
        <rFont val="宋体"/>
        <charset val="136"/>
        <scheme val="minor"/>
      </rPr>
      <t>DN50</t>
    </r>
    <r>
      <rPr>
        <sz val="10"/>
        <color theme="1"/>
        <rFont val="宋体"/>
        <charset val="134"/>
        <scheme val="minor"/>
      </rPr>
      <t>，量程</t>
    </r>
    <r>
      <rPr>
        <sz val="10"/>
        <color theme="1"/>
        <rFont val="宋体"/>
        <charset val="136"/>
        <scheme val="minor"/>
      </rPr>
      <t>0-50m³/h</t>
    </r>
    <r>
      <rPr>
        <sz val="10"/>
        <color theme="1"/>
        <rFont val="宋体"/>
        <charset val="134"/>
        <scheme val="minor"/>
      </rPr>
      <t>，防腐型，</t>
    </r>
    <r>
      <rPr>
        <sz val="10"/>
        <color theme="1"/>
        <rFont val="宋体"/>
        <charset val="136"/>
        <scheme val="minor"/>
      </rPr>
      <t>IP65</t>
    </r>
    <r>
      <rPr>
        <sz val="10"/>
        <color theme="1"/>
        <rFont val="宋体"/>
        <charset val="134"/>
        <scheme val="minor"/>
      </rPr>
      <t>，不防爆，就地远传</t>
    </r>
  </si>
  <si>
    <t>LIT-CHE-06</t>
  </si>
  <si>
    <t>PAC储罐压差式液位计</t>
  </si>
  <si>
    <r>
      <rPr>
        <sz val="10"/>
        <color theme="1"/>
        <rFont val="宋体"/>
        <charset val="134"/>
        <scheme val="minor"/>
      </rPr>
      <t>法兰</t>
    </r>
    <r>
      <rPr>
        <sz val="10"/>
        <color theme="1"/>
        <rFont val="宋体"/>
        <charset val="136"/>
        <scheme val="minor"/>
      </rPr>
      <t>DN50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136"/>
        <scheme val="minor"/>
      </rPr>
      <t>SCH80</t>
    </r>
    <r>
      <rPr>
        <sz val="10"/>
        <color theme="1"/>
        <rFont val="宋体"/>
        <charset val="134"/>
        <scheme val="minor"/>
      </rPr>
      <t>，防腐型，</t>
    </r>
    <r>
      <rPr>
        <sz val="10"/>
        <color theme="1"/>
        <rFont val="宋体"/>
        <charset val="136"/>
        <scheme val="minor"/>
      </rPr>
      <t>IP65</t>
    </r>
    <r>
      <rPr>
        <sz val="10"/>
        <color theme="1"/>
        <rFont val="宋体"/>
        <charset val="134"/>
        <scheme val="minor"/>
      </rPr>
      <t>，不防爆，就地远传，配套</t>
    </r>
    <r>
      <rPr>
        <sz val="10"/>
        <color theme="1"/>
        <rFont val="宋体"/>
        <charset val="136"/>
        <scheme val="minor"/>
      </rPr>
      <t>4</t>
    </r>
    <r>
      <rPr>
        <sz val="10"/>
        <color theme="1"/>
        <rFont val="宋体"/>
        <charset val="134"/>
        <scheme val="minor"/>
      </rPr>
      <t>米毛细管</t>
    </r>
  </si>
  <si>
    <t>10% PAC</t>
  </si>
  <si>
    <t>LIT-CHE-08</t>
  </si>
  <si>
    <r>
      <rPr>
        <sz val="10"/>
        <color theme="1"/>
        <rFont val="宋体"/>
        <charset val="136"/>
        <scheme val="minor"/>
      </rPr>
      <t>De-F</t>
    </r>
    <r>
      <rPr>
        <sz val="10"/>
        <color theme="1"/>
        <rFont val="宋体"/>
        <charset val="134"/>
        <scheme val="minor"/>
      </rPr>
      <t>储罐压差式液位计</t>
    </r>
  </si>
  <si>
    <t>弱酸性</t>
  </si>
  <si>
    <t>LIT-CHE-09</t>
  </si>
  <si>
    <t>氯化钙储罐压差式液位计</t>
  </si>
  <si>
    <t>LIT-EMG-01</t>
  </si>
  <si>
    <t>应急事故池1压差式液位计</t>
  </si>
  <si>
    <r>
      <rPr>
        <sz val="10"/>
        <color theme="1"/>
        <rFont val="宋体"/>
        <charset val="134"/>
        <scheme val="minor"/>
      </rPr>
      <t>膜片</t>
    </r>
    <r>
      <rPr>
        <sz val="10"/>
        <color theme="1"/>
        <rFont val="宋体"/>
        <charset val="136"/>
        <scheme val="minor"/>
      </rPr>
      <t>SUS316L+PTFE</t>
    </r>
    <r>
      <rPr>
        <sz val="10"/>
        <color theme="1"/>
        <rFont val="宋体"/>
        <charset val="134"/>
        <scheme val="minor"/>
      </rPr>
      <t>，法兰</t>
    </r>
    <r>
      <rPr>
        <sz val="10"/>
        <color theme="1"/>
        <rFont val="宋体"/>
        <charset val="136"/>
        <scheme val="minor"/>
      </rPr>
      <t>DN50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136"/>
        <scheme val="minor"/>
      </rPr>
      <t>SCH80</t>
    </r>
    <r>
      <rPr>
        <sz val="10"/>
        <color theme="1"/>
        <rFont val="宋体"/>
        <charset val="134"/>
        <scheme val="minor"/>
      </rPr>
      <t>，防腐型，</t>
    </r>
    <r>
      <rPr>
        <sz val="10"/>
        <color theme="1"/>
        <rFont val="宋体"/>
        <charset val="136"/>
        <scheme val="minor"/>
      </rPr>
      <t>IP65</t>
    </r>
    <r>
      <rPr>
        <sz val="10"/>
        <color theme="1"/>
        <rFont val="宋体"/>
        <charset val="134"/>
        <scheme val="minor"/>
      </rPr>
      <t>，不防爆，就地远传</t>
    </r>
  </si>
  <si>
    <t>强酸强碱</t>
  </si>
  <si>
    <t>应急事故池2压差式液位计</t>
  </si>
  <si>
    <t>曝气系统</t>
  </si>
  <si>
    <t>PG-BL-01A/B/C</t>
  </si>
  <si>
    <t>曝气风机压力表</t>
  </si>
  <si>
    <t>压力表</t>
  </si>
  <si>
    <t>0~4 kg/cm2</t>
  </si>
  <si>
    <t>PH-SCR-01A/02A</t>
  </si>
  <si>
    <t>洗涤塔水箱pH計</t>
  </si>
  <si>
    <t>4~20mA，在線儀表，pH1-14</t>
  </si>
  <si>
    <t>综合废水(液碱、硫酸、次氯酸钠、亚硫酸钠)</t>
  </si>
  <si>
    <r>
      <rPr>
        <sz val="12"/>
        <color theme="1"/>
        <rFont val="宋体"/>
        <charset val="136"/>
        <scheme val="minor"/>
      </rPr>
      <t>电极线</t>
    </r>
    <r>
      <rPr>
        <sz val="12"/>
        <color theme="1"/>
        <rFont val="宋体"/>
        <charset val="134"/>
        <scheme val="minor"/>
      </rPr>
      <t>15m/0~14</t>
    </r>
  </si>
  <si>
    <t>03 FPR&amp;盖板及杂项FPR清单</t>
  </si>
  <si>
    <t>序号</t>
  </si>
  <si>
    <t>名称</t>
  </si>
  <si>
    <t>FRP防腐施工</t>
  </si>
  <si>
    <t>废水站废水收集区/应急池区域FRP</t>
  </si>
  <si>
    <t>详见FPR面积汇总表</t>
  </si>
  <si>
    <t>式</t>
  </si>
  <si>
    <t>废水站浓碱预处理区域FRP</t>
  </si>
  <si>
    <t>物化系统</t>
  </si>
  <si>
    <t>污泥系统区域</t>
  </si>
  <si>
    <t>化学品区域</t>
  </si>
  <si>
    <t>洗涤塔区域</t>
  </si>
  <si>
    <t>预埋管FRP套管</t>
  </si>
  <si>
    <t>数量参考详见附件FPR、盖板及杂项工程参考清单</t>
  </si>
  <si>
    <t>项</t>
  </si>
  <si>
    <t>FRP支架</t>
  </si>
  <si>
    <t>水池内曝气管FRP支架</t>
  </si>
  <si>
    <t>100*50*100，FRP材质，曝气管安装完成二次包覆，附件FPR、盖板及杂项工程参考清单</t>
  </si>
  <si>
    <t>化学区地面支架</t>
  </si>
  <si>
    <t>管道支架，计量泵支座</t>
  </si>
  <si>
    <t>其他FPR杂项内容</t>
  </si>
  <si>
    <t>物化水池内挡水板</t>
  </si>
  <si>
    <t>L1300*B500*H5000mm，FRP材质</t>
  </si>
  <si>
    <t>预处理水池内挡水板</t>
  </si>
  <si>
    <t>L800*B500*H3500mm，FRP材质</t>
  </si>
  <si>
    <t>搅拌机包覆(物化+石灰)</t>
  </si>
  <si>
    <t>Φ2000mm*L4100mm，水下组件，包覆厚度3mm</t>
  </si>
  <si>
    <t>物化沉淀池中心筒进水管道含支架</t>
  </si>
  <si>
    <t>ANSI 550A，每套管道约17m长度，90°弯头2只，FRP材质</t>
  </si>
  <si>
    <t>沉淀池溢流堰包覆</t>
  </si>
  <si>
    <t>单面宽度约16m，内外面二次包覆</t>
  </si>
  <si>
    <t>m</t>
  </si>
  <si>
    <t>浓缩池溢流堰包覆</t>
  </si>
  <si>
    <t>单面宽度约12m，内外面二次包覆</t>
  </si>
  <si>
    <t>收集区预埋管出口母管</t>
  </si>
  <si>
    <t>DN300</t>
  </si>
  <si>
    <t>DN250</t>
  </si>
  <si>
    <t>DN400</t>
  </si>
  <si>
    <t>物化区预埋管出口母管</t>
  </si>
  <si>
    <t>DN450</t>
  </si>
  <si>
    <t>污泥浓缩池区预埋管出口母管</t>
  </si>
  <si>
    <t>04 电气施工材料清单</t>
  </si>
  <si>
    <t>名  稱</t>
  </si>
  <si>
    <t>規  格</t>
  </si>
  <si>
    <t>單位</t>
  </si>
  <si>
    <t>數量</t>
  </si>
  <si>
    <t>備  註</t>
  </si>
  <si>
    <t>电缆</t>
  </si>
  <si>
    <t>1.1.1</t>
  </si>
  <si>
    <t>600V YJV 電力電纜</t>
  </si>
  <si>
    <t>国内一级品牌,阻燃电缆</t>
  </si>
  <si>
    <t>1.1.2</t>
  </si>
  <si>
    <t>0.6/ 1kV 交联聚乙烯绝缘</t>
  </si>
  <si>
    <t>1-1.5mm2/3c</t>
  </si>
  <si>
    <t xml:space="preserve">air pump </t>
  </si>
  <si>
    <t>1.1.3</t>
  </si>
  <si>
    <t>1-2.5mm2/4c</t>
  </si>
  <si>
    <t>1.1.4</t>
  </si>
  <si>
    <t>1-6.0mm2/4c</t>
  </si>
  <si>
    <t>1.1.5</t>
  </si>
  <si>
    <t>1-16mm2/4c</t>
  </si>
  <si>
    <t>1.1.6</t>
  </si>
  <si>
    <t>1-25mm2/4c</t>
  </si>
  <si>
    <t>1.1.7</t>
  </si>
  <si>
    <t>3-1x35+1x16</t>
  </si>
  <si>
    <t>1.1.8</t>
  </si>
  <si>
    <t>3-70mm2/1c,2-35mm2(G)</t>
  </si>
  <si>
    <t>1.1.9</t>
  </si>
  <si>
    <t>3-1x95+1x50</t>
  </si>
  <si>
    <t>1.1.10</t>
  </si>
  <si>
    <t>3-1x120+1x70</t>
  </si>
  <si>
    <t>1.1.11</t>
  </si>
  <si>
    <t>450V/750V PVC 控制電纜</t>
  </si>
  <si>
    <t>1.0mm2x2/c,KVVR</t>
  </si>
  <si>
    <t>1.1.12</t>
  </si>
  <si>
    <t>軟銅絞線</t>
  </si>
  <si>
    <t>1.0mm2x3/c,KVVR</t>
  </si>
  <si>
    <t>1.1.13</t>
  </si>
  <si>
    <t>1.0mm2x5/c,KVVR</t>
  </si>
  <si>
    <t>1.1.14</t>
  </si>
  <si>
    <t>1.0mm2x8/c,KVVR</t>
  </si>
  <si>
    <t>1.1.15</t>
  </si>
  <si>
    <t>1.0mm2x12/c,KVVR</t>
  </si>
  <si>
    <t>1.1.16</t>
  </si>
  <si>
    <t>1.0mm2x16/c,KVVR</t>
  </si>
  <si>
    <t>1.1.17</t>
  </si>
  <si>
    <t>1.0mm2x19/c,KVVR</t>
  </si>
  <si>
    <t>1.1.18</t>
  </si>
  <si>
    <t>450V/750V PVC隔離電纜</t>
  </si>
  <si>
    <t>1.5mm2x2/c,KVVRP</t>
  </si>
  <si>
    <t>管材-EMT</t>
  </si>
  <si>
    <t>1.2.1</t>
  </si>
  <si>
    <t>EMT管</t>
  </si>
  <si>
    <t>19E ψ (1/2")</t>
  </si>
  <si>
    <t>1.2.2</t>
  </si>
  <si>
    <t xml:space="preserve"> </t>
  </si>
  <si>
    <t>25E ψ (3/4")</t>
  </si>
  <si>
    <t>1.2.3</t>
  </si>
  <si>
    <t>31E ψ (1")</t>
  </si>
  <si>
    <t>1.2.4</t>
  </si>
  <si>
    <t>51E ψ (1 1/2")</t>
  </si>
  <si>
    <t>1.2.5</t>
  </si>
  <si>
    <t>63E ψ (2")</t>
  </si>
  <si>
    <t>1.2.6</t>
  </si>
  <si>
    <t>防水軟管及接頭</t>
  </si>
  <si>
    <t>18 ψ  x 1.0m (1/2")</t>
  </si>
  <si>
    <t>1.2.7</t>
  </si>
  <si>
    <t>22 ψ  x 1.0m (3/4")</t>
  </si>
  <si>
    <t>1.2.8</t>
  </si>
  <si>
    <t>28 ψ  x 1.0m (1")</t>
  </si>
  <si>
    <t>1.2.9</t>
  </si>
  <si>
    <t>41 ψ  x 1.0m (1 1/2")</t>
  </si>
  <si>
    <t>1.2.10</t>
  </si>
  <si>
    <t>52 ψ  x 1.0m (2")</t>
  </si>
  <si>
    <t>電纜橋架</t>
  </si>
  <si>
    <t>1.3.1</t>
  </si>
  <si>
    <t>室外加厚玻璃钢桥架(动力)</t>
  </si>
  <si>
    <t>FRP材质</t>
  </si>
  <si>
    <t>1.3.2</t>
  </si>
  <si>
    <t>直式電纜線槽(厚度2.5/3.0mmT)</t>
  </si>
  <si>
    <t>1000WX150Hx3.0t</t>
  </si>
  <si>
    <t>1.3.3</t>
  </si>
  <si>
    <t>400WX150Hx2.5t</t>
  </si>
  <si>
    <t>1.3.4</t>
  </si>
  <si>
    <t>300WX150Hx2.5t</t>
  </si>
  <si>
    <t>1.3.5</t>
  </si>
  <si>
    <t>200WX150Hx2.5t</t>
  </si>
  <si>
    <t>1.3.6</t>
  </si>
  <si>
    <t>100WX100Hx2.0t</t>
  </si>
  <si>
    <t>1.3.7</t>
  </si>
  <si>
    <t>90度水平彎型槽</t>
  </si>
  <si>
    <t>只</t>
  </si>
  <si>
    <t>1.3.8</t>
  </si>
  <si>
    <t>1.3.9</t>
  </si>
  <si>
    <t>1.3.10</t>
  </si>
  <si>
    <t>1.3.11</t>
  </si>
  <si>
    <t>1.3.12</t>
  </si>
  <si>
    <t>1.3.13</t>
  </si>
  <si>
    <t>90度垂直彎型槽</t>
  </si>
  <si>
    <t>1.3.14</t>
  </si>
  <si>
    <t>1.3.15</t>
  </si>
  <si>
    <t>1.3.16</t>
  </si>
  <si>
    <t>1.3.17</t>
  </si>
  <si>
    <t>1.3.18</t>
  </si>
  <si>
    <t>STRAIGHT</t>
  </si>
  <si>
    <t>800WX150Hx3.0t</t>
  </si>
  <si>
    <t>1.3.19</t>
  </si>
  <si>
    <t>500WX150Hx2.5t</t>
  </si>
  <si>
    <t>1.3.20</t>
  </si>
  <si>
    <t>1.3.21</t>
  </si>
  <si>
    <t>1.3.22</t>
  </si>
  <si>
    <t>1.3.23</t>
  </si>
  <si>
    <t>1.3.24</t>
  </si>
  <si>
    <t>90O水平彎型槽</t>
  </si>
  <si>
    <t>1.3.25</t>
  </si>
  <si>
    <t>1.3.26</t>
  </si>
  <si>
    <t>1.3.27</t>
  </si>
  <si>
    <t>200WX100Hx2.0t</t>
  </si>
  <si>
    <t>1.3.28</t>
  </si>
  <si>
    <t>1.3.29</t>
  </si>
  <si>
    <t>1.3.30</t>
  </si>
  <si>
    <t>90°垂直彎型槽</t>
  </si>
  <si>
    <t>1.3.31</t>
  </si>
  <si>
    <t>1.3.32</t>
  </si>
  <si>
    <t>1.3.33</t>
  </si>
  <si>
    <t>室内热镀锌材质桥架(动力)</t>
  </si>
  <si>
    <t>1.4.1</t>
  </si>
  <si>
    <t>室内</t>
  </si>
  <si>
    <t>1.4.2</t>
  </si>
  <si>
    <t>1.4.3</t>
  </si>
  <si>
    <t>1.4.4</t>
  </si>
  <si>
    <t>1.4.5</t>
  </si>
  <si>
    <t>1.4.6</t>
  </si>
  <si>
    <t>1.4.7</t>
  </si>
  <si>
    <t>1.4.8</t>
  </si>
  <si>
    <t>90O垂直彎型槽</t>
  </si>
  <si>
    <t>1.4.9</t>
  </si>
  <si>
    <t>蓋板</t>
  </si>
  <si>
    <t>对应桥架数量供货</t>
  </si>
  <si>
    <t>1.4.10</t>
  </si>
  <si>
    <t>線槽附件及五金零料</t>
  </si>
  <si>
    <t>連接片、固定片、馬車螺絲…</t>
  </si>
  <si>
    <t>1.4.11</t>
  </si>
  <si>
    <t>接地銅片</t>
  </si>
  <si>
    <t>1.4.12</t>
  </si>
  <si>
    <t>開牆修補與防火填塞</t>
  </si>
  <si>
    <t>現場洗孔修補與復原</t>
  </si>
  <si>
    <t>1.4.13</t>
  </si>
  <si>
    <t>支架製作及線槽安裝工資</t>
  </si>
  <si>
    <t>人工/日</t>
  </si>
  <si>
    <t>1.4.14</t>
  </si>
  <si>
    <t>吊運費</t>
  </si>
  <si>
    <t>現場吊車與工資</t>
  </si>
  <si>
    <t>1.4.15</t>
  </si>
  <si>
    <t>自走車及施工架</t>
  </si>
  <si>
    <t>1.4.16</t>
  </si>
  <si>
    <t>FPA 铁氟龙管</t>
  </si>
  <si>
    <t>8/6φ</t>
  </si>
  <si>
    <t>1.4.17</t>
  </si>
  <si>
    <t>快速接頭</t>
  </si>
  <si>
    <t>1.4.18</t>
  </si>
  <si>
    <t>6/4φ</t>
  </si>
  <si>
    <t>1.4.19</t>
  </si>
  <si>
    <t>1.4.20</t>
  </si>
  <si>
    <t>配管附件及零料</t>
  </si>
  <si>
    <t>儀表安裝</t>
  </si>
  <si>
    <t>1.5.1</t>
  </si>
  <si>
    <t>儀表支撐架</t>
  </si>
  <si>
    <t>2"SGPx1500L</t>
  </si>
  <si>
    <t>Ultrasonic FIT,分析儀ph，cond,ORP等</t>
  </si>
  <si>
    <t>1.5.2</t>
  </si>
  <si>
    <t>液位、壓力傳訊器安裝</t>
  </si>
  <si>
    <t>含固定支撐</t>
  </si>
  <si>
    <t>DPIT,PIT,LIT等支架支撑材料</t>
  </si>
  <si>
    <t>1.5.3</t>
  </si>
  <si>
    <t>分析儀安装</t>
  </si>
  <si>
    <t>pH,AF,DO.SS,ORP,MLSS.TUR</t>
  </si>
  <si>
    <t>1.5.4</t>
  </si>
  <si>
    <t>流量計安装</t>
  </si>
  <si>
    <t>FIQT</t>
  </si>
  <si>
    <t>1.5.5</t>
  </si>
  <si>
    <t>液位開關</t>
  </si>
  <si>
    <t>LS,LSA,PSA,LSE,LICA,LIT'</t>
  </si>
  <si>
    <t>进阶开关，浮球，连杆，污泥界面计，压力开关，电极式液位计等</t>
  </si>
  <si>
    <t>1.5.6</t>
  </si>
  <si>
    <t>水質分析儀</t>
  </si>
  <si>
    <t>TOC,COD,PO4,NH3</t>
  </si>
  <si>
    <t>含安装及过滤器，取样器等</t>
  </si>
  <si>
    <t>1.5.7</t>
  </si>
  <si>
    <t>Sensor固定支撐架與連結片</t>
  </si>
  <si>
    <t>PH、NH4、F、LIT</t>
  </si>
  <si>
    <t>含HOLD管固定，以及固定支撑材料</t>
  </si>
  <si>
    <t>1.5.8</t>
  </si>
  <si>
    <t>儀錶自清管線連結及電磁閥電源</t>
  </si>
  <si>
    <t>6/4φ（PH,DO,ORP）</t>
  </si>
  <si>
    <t>球閥至儀錶電磁閥間</t>
  </si>
  <si>
    <t>配電盤體安裝</t>
  </si>
  <si>
    <t>1.6.1</t>
  </si>
  <si>
    <t>WWT動力控制盤</t>
  </si>
  <si>
    <t>1000(W)x800(d)x2100(h)</t>
  </si>
  <si>
    <t>1.6.2</t>
  </si>
  <si>
    <t>WWT控制盤</t>
  </si>
  <si>
    <t>1200(W)x1000(D)x2100(H)</t>
  </si>
  <si>
    <t>1.6.3</t>
  </si>
  <si>
    <t>現場控制盤、電磁閥箱</t>
  </si>
  <si>
    <t>配合現場安裝</t>
  </si>
  <si>
    <t>LCP,SV BOX</t>
  </si>
  <si>
    <t>1.6.4</t>
  </si>
  <si>
    <t>污泥斗控制箱</t>
  </si>
  <si>
    <t>供貨及安裝</t>
  </si>
  <si>
    <t>含配線</t>
  </si>
  <si>
    <t>1.6.5</t>
  </si>
  <si>
    <t>检修电箱定位安装（甲方提供）</t>
  </si>
  <si>
    <t>JXX-01/02/03/04</t>
  </si>
  <si>
    <t>按技术规范要求制作</t>
  </si>
  <si>
    <t>零星工程</t>
  </si>
  <si>
    <t>1.7.1</t>
  </si>
  <si>
    <t>施工現場清潔</t>
  </si>
  <si>
    <t>每日派員清掃施工環境區</t>
  </si>
  <si>
    <t>1.7.2</t>
  </si>
  <si>
    <t xml:space="preserve"> PLC RIO光纖連結(2500米)</t>
  </si>
  <si>
    <t>通訊線連結(配EMT管拉線)</t>
  </si>
  <si>
    <t>1.7.3</t>
  </si>
  <si>
    <t>成套设备連線</t>
  </si>
  <si>
    <t>光纖連結(200米)，含各光纤熔接报告</t>
  </si>
  <si>
    <t>網路線 RJ45</t>
  </si>
  <si>
    <t>1.7.4</t>
  </si>
  <si>
    <t>控制室網路連線（含9组成套设备以太网通讯）</t>
  </si>
  <si>
    <t>CAT.6 (200米)，须专用工具制作水晶头</t>
  </si>
  <si>
    <t>RS485</t>
  </si>
  <si>
    <t>1.7.5</t>
  </si>
  <si>
    <t>MCP電表連線</t>
  </si>
  <si>
    <t>(MCP各電表並聯到控制盤總距離200米)</t>
  </si>
  <si>
    <t>Profibus</t>
  </si>
  <si>
    <t>1.7.6</t>
  </si>
  <si>
    <t>變頻器Profibus連線</t>
  </si>
  <si>
    <t>(MCP各變頻器並聯到控制盤總距離300米)</t>
  </si>
  <si>
    <t>1.7.7</t>
  </si>
  <si>
    <t>设备接地---扁铁,按主桥架数量计算</t>
  </si>
  <si>
    <t>水泵，电机，设备，柜体接地</t>
  </si>
  <si>
    <t>40mm*40mm扁铁按400米计</t>
  </si>
  <si>
    <t>1.7.8</t>
  </si>
  <si>
    <t>设备接地---接地电缆</t>
  </si>
  <si>
    <t>16mm2黄绿单芯线</t>
  </si>
  <si>
    <t>连接接地排，包含铜鼻子</t>
  </si>
  <si>
    <t>1.7.9</t>
  </si>
  <si>
    <t>设备接地---接地线鼻子</t>
  </si>
  <si>
    <t>按motor list规格及数量</t>
  </si>
  <si>
    <t>雜項工程</t>
  </si>
  <si>
    <t>1.8.1</t>
  </si>
  <si>
    <t>板框脱水机配电</t>
  </si>
  <si>
    <t>相關閥組設備儀錶配管拉線,柜体定位安装</t>
  </si>
  <si>
    <t>1.8.2</t>
  </si>
  <si>
    <t>控制室盖板</t>
  </si>
  <si>
    <t>2.0mm铁板--供货及固定安装</t>
  </si>
  <si>
    <t>m2</t>
  </si>
  <si>
    <t>1.8.3</t>
  </si>
  <si>
    <t>墙体，楼层桥架孔防火封堵</t>
  </si>
  <si>
    <t>控制室开孔及防火封堵工作</t>
  </si>
  <si>
    <t>墙体开孔，须负责防火封堵</t>
  </si>
  <si>
    <t>1.8.4</t>
  </si>
  <si>
    <t>05 盘柜材料.软件清单</t>
  </si>
  <si>
    <t>品名</t>
  </si>
  <si>
    <t>规格</t>
  </si>
  <si>
    <t xml:space="preserve">
备注
</t>
  </si>
  <si>
    <t>MCP材料</t>
  </si>
  <si>
    <t>WWT</t>
  </si>
  <si>
    <t>箱体</t>
  </si>
  <si>
    <t>2100*1000*800 2.0/2.5T，SPCC</t>
  </si>
  <si>
    <t>MCCB</t>
  </si>
  <si>
    <t>NSX800F TMD 800 3P3D F 新产品+相间隔板 180mm高度 36KA</t>
  </si>
  <si>
    <t>EZD100E3020N+相间隔板 25KA</t>
  </si>
  <si>
    <t>EZD100E3025N+相间隔板 25KA</t>
  </si>
  <si>
    <t>EZD100E3040N+相间隔板 25KA</t>
  </si>
  <si>
    <t>EZD100E3050N+相间隔板 25KA</t>
  </si>
  <si>
    <t>EZD100E3075N+相间隔板 25KA</t>
  </si>
  <si>
    <t>EZD100E3100N+相间隔板 25KA</t>
  </si>
  <si>
    <t>EZD160E3125N+相间隔板 25KA</t>
  </si>
  <si>
    <t>EZD250E3200N+相间隔板 25KA</t>
  </si>
  <si>
    <t>EZD250E3225N+相间隔板 25KA</t>
  </si>
  <si>
    <t>EZD400E3400K+相间隔板 25KA</t>
  </si>
  <si>
    <t>变频器</t>
  </si>
  <si>
    <t>ACS580-01-026A-4 一般应用 11KW</t>
  </si>
  <si>
    <t>ACS580-01-033A-4 一般应用 15KW</t>
  </si>
  <si>
    <t>ACS580-01-046A-4 一般应用 22KW</t>
  </si>
  <si>
    <t>ACS580-01-062A-4 一般应用 30KW</t>
  </si>
  <si>
    <t>ACS580-01-088A-4 一般应用 38KW</t>
  </si>
  <si>
    <t>1.1.19</t>
  </si>
  <si>
    <t>ACS580-01-106A-4 一般应用 55KW</t>
  </si>
  <si>
    <t>1.1.20</t>
  </si>
  <si>
    <t>ACS580-01-145A-4 一般应用 75KW</t>
  </si>
  <si>
    <t>1.1.21</t>
  </si>
  <si>
    <t>软启动</t>
  </si>
  <si>
    <t>ATS48D22Q 11KW</t>
  </si>
  <si>
    <t>1.1.22</t>
  </si>
  <si>
    <t>ATS48D47Q 22KW</t>
  </si>
  <si>
    <t>1.1.23</t>
  </si>
  <si>
    <t>ATS48D75Q 38KW</t>
  </si>
  <si>
    <t>1.1.24</t>
  </si>
  <si>
    <t>ATS48C11Q 55KW</t>
  </si>
  <si>
    <t>1.1.25</t>
  </si>
  <si>
    <t>ATS48C14Q 75KW</t>
  </si>
  <si>
    <t>1.1.26</t>
  </si>
  <si>
    <t>直接启动</t>
  </si>
  <si>
    <t>LC1D09M7C+LRD07C 1KW</t>
  </si>
  <si>
    <t>1.1.27</t>
  </si>
  <si>
    <t>LC1D09M7C+LRD08C 1.5KW</t>
  </si>
  <si>
    <t>1.1.28</t>
  </si>
  <si>
    <t>LC1D09M7C+LRD12C 2.2KW</t>
  </si>
  <si>
    <t>1.1.29</t>
  </si>
  <si>
    <t>LC1D09M7C+LRD14C 4KW</t>
  </si>
  <si>
    <t>1.1.30</t>
  </si>
  <si>
    <t>LC1D12M7C+LRD16C 5.5KW</t>
  </si>
  <si>
    <t>1.1.31</t>
  </si>
  <si>
    <t>LC1D18M7C+111.76 7.5KW</t>
  </si>
  <si>
    <t>1.1.32</t>
  </si>
  <si>
    <t>LC1D32M7C+LRD35C 15KW</t>
  </si>
  <si>
    <t>1.1.33</t>
  </si>
  <si>
    <t>中间继电器</t>
  </si>
  <si>
    <t>1.1.34</t>
  </si>
  <si>
    <t>带灯按钮</t>
  </si>
  <si>
    <t>1.1.35</t>
  </si>
  <si>
    <t>选择开关</t>
  </si>
  <si>
    <t>1.1.36</t>
  </si>
  <si>
    <t>端子台</t>
  </si>
  <si>
    <t>30A</t>
  </si>
  <si>
    <t>1.1.37</t>
  </si>
  <si>
    <t>60A</t>
  </si>
  <si>
    <t>1.1.38</t>
  </si>
  <si>
    <t>100A</t>
  </si>
  <si>
    <t>1.1.39</t>
  </si>
  <si>
    <t>200A</t>
  </si>
  <si>
    <t>1.1.40</t>
  </si>
  <si>
    <t>控制台端子</t>
  </si>
  <si>
    <t>1.1.41</t>
  </si>
  <si>
    <t>指示灯</t>
  </si>
  <si>
    <t>1.1.42</t>
  </si>
  <si>
    <t>保险丝</t>
  </si>
  <si>
    <t>RT28（N）-32X/2P 2A</t>
  </si>
  <si>
    <t>1.1.43</t>
  </si>
  <si>
    <t>RT28（N）-32X/1P 2A</t>
  </si>
  <si>
    <t>1.1.44</t>
  </si>
  <si>
    <t>微动开关</t>
  </si>
  <si>
    <t>TZ（YBLX-ME）/8104</t>
  </si>
  <si>
    <t>1.1.45</t>
  </si>
  <si>
    <t>日光灯</t>
  </si>
  <si>
    <t>BN058C LED5/L600 6.5W</t>
  </si>
  <si>
    <t>1.1.46</t>
  </si>
  <si>
    <t>风机+滤网</t>
  </si>
  <si>
    <t>KA2206HA2BMT/FU9805A P3(7035)*2</t>
  </si>
  <si>
    <t>1.1.47</t>
  </si>
  <si>
    <t>温控器</t>
  </si>
  <si>
    <t>KTS011</t>
  </si>
  <si>
    <t>总计</t>
  </si>
  <si>
    <t>CP控制柜材料</t>
  </si>
  <si>
    <t>1200W*1000D*2100H 2.5/2.0T,SPCC</t>
  </si>
  <si>
    <t>CPU模块CPU1515-2PN</t>
  </si>
  <si>
    <t>6ES7 515-2AM01-0AB0</t>
  </si>
  <si>
    <t>电源模块,PS507</t>
  </si>
  <si>
    <t>6ES7 507-0RA00-0AB0</t>
  </si>
  <si>
    <t>电源冗余模块</t>
  </si>
  <si>
    <t>6EP1961-3BA21</t>
  </si>
  <si>
    <t>直流电源</t>
  </si>
  <si>
    <t>6EP1336-3BA10</t>
  </si>
  <si>
    <t>RAM存储卡(2M)</t>
  </si>
  <si>
    <t>6ES7 953-8LL31-0AA0</t>
  </si>
  <si>
    <t>接口模块</t>
  </si>
  <si>
    <t>6ES7 155-6AU01-0CN0</t>
  </si>
  <si>
    <t>DIN导轨</t>
  </si>
  <si>
    <t>6ES7 590-1AC40-0AA0</t>
  </si>
  <si>
    <t>6ES7 710-8MA11</t>
  </si>
  <si>
    <t>基座单元</t>
  </si>
  <si>
    <t xml:space="preserve">6ES7193-6BP00-0DA0 </t>
  </si>
  <si>
    <t>1.2.11</t>
  </si>
  <si>
    <t>AI模块</t>
  </si>
  <si>
    <t>6ES7 134-6GF00-0AA1</t>
  </si>
  <si>
    <t>含接线端子</t>
  </si>
  <si>
    <t>1.2.12</t>
  </si>
  <si>
    <t>AO模块</t>
  </si>
  <si>
    <t>6ES7 135-6HD00-OBA1</t>
  </si>
  <si>
    <t>1.2.13</t>
  </si>
  <si>
    <t>DI模块</t>
  </si>
  <si>
    <t>6ES7 131-6BH01-0BA0</t>
  </si>
  <si>
    <t>1.2.14</t>
  </si>
  <si>
    <t>DO模块</t>
  </si>
  <si>
    <t>6ES7 132-6BH00-0BA0</t>
  </si>
  <si>
    <t>1.2.15</t>
  </si>
  <si>
    <t>隔离栅</t>
  </si>
  <si>
    <t>魏德米勒</t>
  </si>
  <si>
    <t>1.2.16</t>
  </si>
  <si>
    <t>CP341通讯模块</t>
  </si>
  <si>
    <t xml:space="preserve">6ES7 341-1CH02-0AE0 </t>
  </si>
  <si>
    <t>1.2.17</t>
  </si>
  <si>
    <t>CP341硬件狗</t>
  </si>
  <si>
    <t>C79459-A1715-B21</t>
  </si>
  <si>
    <t>1.2.18</t>
  </si>
  <si>
    <t>OLM</t>
  </si>
  <si>
    <t>1.2.19</t>
  </si>
  <si>
    <t>以太网交换机</t>
  </si>
  <si>
    <t>1.2.20</t>
  </si>
  <si>
    <t>CAT6网线</t>
  </si>
  <si>
    <t>6XV1870-2E</t>
  </si>
  <si>
    <t>1.2.21</t>
  </si>
  <si>
    <t>信号隔离器</t>
  </si>
  <si>
    <t>1进1出信号隔离</t>
  </si>
  <si>
    <t>1.2.22</t>
  </si>
  <si>
    <t>滤波器</t>
  </si>
  <si>
    <t>B2NB-40A</t>
  </si>
  <si>
    <t>1.2.23</t>
  </si>
  <si>
    <t>SPD</t>
  </si>
  <si>
    <t>iST 20 1P＋N</t>
  </si>
  <si>
    <t>1.2.24</t>
  </si>
  <si>
    <t>双电源转换开关</t>
  </si>
  <si>
    <t>WTSA40-2</t>
  </si>
  <si>
    <t>1.2.25</t>
  </si>
  <si>
    <t>小型断路器</t>
  </si>
  <si>
    <t>iC65N 2P D40A</t>
  </si>
  <si>
    <t>1.2.26</t>
  </si>
  <si>
    <t>iC65N 2P D25A</t>
  </si>
  <si>
    <t>1.2.27</t>
  </si>
  <si>
    <t>iC65N 2P D16A</t>
  </si>
  <si>
    <t>1.2.28</t>
  </si>
  <si>
    <t>iC65N 2P D4A</t>
  </si>
  <si>
    <t>1.2.29</t>
  </si>
  <si>
    <t>熔断器及底座</t>
  </si>
  <si>
    <t>陶瓷熔断器 500V 2A With BASE</t>
  </si>
  <si>
    <t>1.2.30</t>
  </si>
  <si>
    <t>1.2.31</t>
  </si>
  <si>
    <t>插座</t>
  </si>
  <si>
    <t>1.2.32</t>
  </si>
  <si>
    <t>4C/O 24VDC含底座</t>
  </si>
  <si>
    <t>1.2.33</t>
  </si>
  <si>
    <t>熔断器式端子台</t>
  </si>
  <si>
    <t>UK5-HESI DC24V 1A</t>
  </si>
  <si>
    <t>1.2.34</t>
  </si>
  <si>
    <t>通用接线端子台</t>
  </si>
  <si>
    <t>UK-2.5B</t>
  </si>
  <si>
    <t>1.2.35</t>
  </si>
  <si>
    <t>1.2.36</t>
  </si>
  <si>
    <t>动力接地汇流排</t>
  </si>
  <si>
    <t>1.2.37</t>
  </si>
  <si>
    <t>信号接地汇流排</t>
  </si>
  <si>
    <t>1.2.38</t>
  </si>
  <si>
    <t>1.2.39</t>
  </si>
  <si>
    <t>1.2.40</t>
  </si>
  <si>
    <t>LCP控制柜材料</t>
  </si>
  <si>
    <t>600*500*300+H1000底座 2.0T</t>
  </si>
  <si>
    <t>2000*800*400+H100底座 2.0T</t>
  </si>
  <si>
    <t>三档转换开关</t>
  </si>
  <si>
    <t>ZB5AK1333C+ZB5AW0B31C</t>
  </si>
  <si>
    <t>转换开关触点</t>
  </si>
  <si>
    <t>ZB5AZ103C</t>
  </si>
  <si>
    <t>iC65N 2P C4A</t>
  </si>
  <si>
    <t>液位数显表</t>
  </si>
  <si>
    <t>电磁阀</t>
  </si>
  <si>
    <t>SY-5120</t>
  </si>
  <si>
    <t>阀板及接头配件</t>
  </si>
  <si>
    <t>sapre 1 pic</t>
  </si>
  <si>
    <t>三联件</t>
  </si>
  <si>
    <t>带调压阀+过滤器</t>
  </si>
  <si>
    <t>必须按品牌要求</t>
  </si>
  <si>
    <t>PVC线缆及线槽</t>
  </si>
  <si>
    <t>程序图控及软件</t>
  </si>
  <si>
    <t>intouch 60k</t>
  </si>
  <si>
    <t>专业版 无限点开发版</t>
  </si>
  <si>
    <t>intouch 最新</t>
  </si>
  <si>
    <t>专业版 无限点运行版</t>
  </si>
  <si>
    <t>Office</t>
  </si>
  <si>
    <t>microsoft</t>
  </si>
  <si>
    <t>Windows10</t>
  </si>
  <si>
    <t>工控机</t>
  </si>
  <si>
    <t>电脑桌椅</t>
  </si>
  <si>
    <t>中高档</t>
  </si>
  <si>
    <t>PLC规划与程序编写</t>
  </si>
  <si>
    <t>控制逻辑及现场讨论</t>
  </si>
  <si>
    <t>监控画面设计与制作</t>
  </si>
  <si>
    <t>PID及现场讨论</t>
  </si>
  <si>
    <t>系统测试与调整</t>
  </si>
  <si>
    <t>配合系统调试（时间按现场情况调整，不得有异议）</t>
  </si>
  <si>
    <t>试车调整</t>
  </si>
  <si>
    <t>教育训练</t>
  </si>
  <si>
    <t>图控程式教育训练及图控操作说明</t>
  </si>
  <si>
    <t>1.4.21</t>
  </si>
  <si>
    <t>竣工资料</t>
  </si>
  <si>
    <t>相关资料归入档案，包括刻盘</t>
  </si>
  <si>
    <r>
      <rPr>
        <b/>
        <sz val="10"/>
        <rFont val="Arial"/>
        <charset val="134"/>
      </rPr>
      <t xml:space="preserve">06 </t>
    </r>
    <r>
      <rPr>
        <b/>
        <sz val="10"/>
        <rFont val="等线"/>
        <charset val="134"/>
      </rPr>
      <t>实验室桌椅</t>
    </r>
    <r>
      <rPr>
        <b/>
        <sz val="10"/>
        <rFont val="Arial"/>
        <charset val="134"/>
      </rPr>
      <t>&amp;</t>
    </r>
    <r>
      <rPr>
        <b/>
        <sz val="10"/>
        <rFont val="等线"/>
        <charset val="134"/>
      </rPr>
      <t>仪器</t>
    </r>
    <r>
      <rPr>
        <b/>
        <sz val="10"/>
        <rFont val="Arial"/>
        <charset val="134"/>
      </rPr>
      <t>&amp;</t>
    </r>
    <r>
      <rPr>
        <b/>
        <sz val="10"/>
        <rFont val="等线"/>
        <charset val="134"/>
      </rPr>
      <t>耗材清单</t>
    </r>
  </si>
  <si>
    <r>
      <rPr>
        <b/>
        <sz val="10"/>
        <rFont val="等线"/>
        <charset val="134"/>
      </rPr>
      <t>序号</t>
    </r>
  </si>
  <si>
    <r>
      <rPr>
        <b/>
        <sz val="10"/>
        <rFont val="等线"/>
        <charset val="134"/>
      </rPr>
      <t>设备名称</t>
    </r>
  </si>
  <si>
    <t>型号与规格</t>
  </si>
  <si>
    <r>
      <rPr>
        <b/>
        <sz val="10"/>
        <rFont val="等线"/>
        <charset val="134"/>
      </rPr>
      <t>单位</t>
    </r>
  </si>
  <si>
    <r>
      <rPr>
        <b/>
        <sz val="10"/>
        <rFont val="等线"/>
        <charset val="134"/>
      </rPr>
      <t>数量</t>
    </r>
  </si>
  <si>
    <r>
      <rPr>
        <b/>
        <sz val="10"/>
        <rFont val="等线"/>
        <charset val="134"/>
      </rPr>
      <t>参考品牌</t>
    </r>
  </si>
  <si>
    <r>
      <rPr>
        <sz val="10"/>
        <color theme="1"/>
        <rFont val="宋体"/>
        <charset val="134"/>
      </rPr>
      <t>一、</t>
    </r>
  </si>
  <si>
    <r>
      <rPr>
        <b/>
        <sz val="10"/>
        <rFont val="細明體"/>
        <charset val="136"/>
      </rPr>
      <t>实验室桌椅</t>
    </r>
  </si>
  <si>
    <r>
      <rPr>
        <sz val="10"/>
        <rFont val="宋体"/>
        <charset val="134"/>
      </rPr>
      <t>实验边台</t>
    </r>
  </si>
  <si>
    <r>
      <rPr>
        <sz val="10"/>
        <rFont val="Arial"/>
        <charset val="134"/>
      </rPr>
      <t>5000*750*800</t>
    </r>
    <r>
      <rPr>
        <sz val="10"/>
        <rFont val="宋体"/>
        <charset val="134"/>
      </rPr>
      <t>，钢木材质，</t>
    </r>
    <r>
      <rPr>
        <sz val="10"/>
        <rFont val="Arial"/>
        <charset val="134"/>
      </rPr>
      <t xml:space="preserve">1.5mm </t>
    </r>
    <r>
      <rPr>
        <sz val="10"/>
        <rFont val="宋体"/>
        <charset val="134"/>
      </rPr>
      <t>厚优质焊管，表面经焊接，打磨，除锈，除油，酸洗、磷化、均匀静电喷涂环氧树脂粉末，化学防锈处理，耐酸碱腐蚀，承重性能好。</t>
    </r>
    <r>
      <rPr>
        <sz val="10"/>
        <rFont val="Arial"/>
        <charset val="134"/>
      </rPr>
      <t>8mm</t>
    </r>
    <r>
      <rPr>
        <sz val="10"/>
        <rFont val="宋体"/>
        <charset val="134"/>
      </rPr>
      <t>厚三聚氰氨板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，黑色威盛亚实心理化板台面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含水槽</t>
    </r>
  </si>
  <si>
    <r>
      <rPr>
        <sz val="10"/>
        <rFont val="宋体"/>
        <charset val="134"/>
      </rPr>
      <t>组</t>
    </r>
  </si>
  <si>
    <r>
      <rPr>
        <sz val="10"/>
        <rFont val="宋体"/>
        <charset val="134"/>
      </rPr>
      <t>具体依照实验室内部尺寸修正</t>
    </r>
  </si>
  <si>
    <r>
      <rPr>
        <sz val="10"/>
        <rFont val="Arial"/>
        <charset val="134"/>
      </rPr>
      <t>3000*750*800</t>
    </r>
    <r>
      <rPr>
        <sz val="10"/>
        <rFont val="宋体"/>
        <charset val="134"/>
      </rPr>
      <t>，钢木材质，</t>
    </r>
    <r>
      <rPr>
        <sz val="10"/>
        <rFont val="Arial"/>
        <charset val="134"/>
      </rPr>
      <t xml:space="preserve">1.5mm </t>
    </r>
    <r>
      <rPr>
        <sz val="10"/>
        <rFont val="宋体"/>
        <charset val="134"/>
      </rPr>
      <t>厚优质焊管，表面经焊接，打磨，除锈，除油，酸洗、磷化、均匀静电喷涂环氧树脂粉末，化学防锈处理，耐酸碱腐蚀，承重性能好。</t>
    </r>
    <r>
      <rPr>
        <sz val="10"/>
        <rFont val="Arial"/>
        <charset val="134"/>
      </rPr>
      <t>8mm</t>
    </r>
    <r>
      <rPr>
        <sz val="10"/>
        <rFont val="宋体"/>
        <charset val="134"/>
      </rPr>
      <t>厚三聚氰氨板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，黑色威盛亚实心理化板台面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含水槽</t>
    </r>
  </si>
  <si>
    <r>
      <rPr>
        <sz val="10"/>
        <rFont val="宋体"/>
        <charset val="134"/>
      </rPr>
      <t>试剂架</t>
    </r>
  </si>
  <si>
    <r>
      <rPr>
        <sz val="10"/>
        <rFont val="Arial"/>
        <charset val="134"/>
      </rPr>
      <t>5000*200*750</t>
    </r>
    <r>
      <rPr>
        <sz val="10"/>
        <rFont val="宋体"/>
        <charset val="134"/>
      </rPr>
      <t>，钢玻试剂架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主框架采用优质钢材</t>
    </r>
    <r>
      <rPr>
        <sz val="10"/>
        <rFont val="Arial"/>
        <charset val="134"/>
      </rPr>
      <t>40mm*80</t>
    </r>
    <r>
      <rPr>
        <sz val="10"/>
        <rFont val="宋体"/>
        <charset val="134"/>
      </rPr>
      <t>壁厚</t>
    </r>
    <r>
      <rPr>
        <sz val="10"/>
        <rFont val="Arial"/>
        <charset val="134"/>
      </rPr>
      <t>1.2mm</t>
    </r>
    <r>
      <rPr>
        <sz val="10"/>
        <rFont val="宋体"/>
        <charset val="134"/>
      </rPr>
      <t>方钢材制成，</t>
    </r>
    <r>
      <rPr>
        <sz val="10"/>
        <rFont val="Arial"/>
        <charset val="134"/>
      </rPr>
      <t>10mm</t>
    </r>
    <r>
      <rPr>
        <sz val="10"/>
        <rFont val="宋体"/>
        <charset val="134"/>
      </rPr>
      <t>厚钢化玻璃，含西门子五孔专用实验室插座，护栏</t>
    </r>
  </si>
  <si>
    <r>
      <rPr>
        <sz val="10"/>
        <rFont val="Arial"/>
        <charset val="134"/>
      </rPr>
      <t>3000*200*750</t>
    </r>
    <r>
      <rPr>
        <sz val="10"/>
        <rFont val="宋体"/>
        <charset val="134"/>
      </rPr>
      <t>，钢玻试剂架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主框架采用优质钢材</t>
    </r>
    <r>
      <rPr>
        <sz val="10"/>
        <rFont val="Arial"/>
        <charset val="134"/>
      </rPr>
      <t>40mm*80</t>
    </r>
    <r>
      <rPr>
        <sz val="10"/>
        <rFont val="宋体"/>
        <charset val="134"/>
      </rPr>
      <t>壁厚</t>
    </r>
    <r>
      <rPr>
        <sz val="10"/>
        <rFont val="Arial"/>
        <charset val="134"/>
      </rPr>
      <t>1.2mm</t>
    </r>
    <r>
      <rPr>
        <sz val="10"/>
        <rFont val="宋体"/>
        <charset val="134"/>
      </rPr>
      <t>方钢材制成，</t>
    </r>
    <r>
      <rPr>
        <sz val="10"/>
        <rFont val="Arial"/>
        <charset val="134"/>
      </rPr>
      <t>10mm</t>
    </r>
    <r>
      <rPr>
        <sz val="10"/>
        <rFont val="宋体"/>
        <charset val="134"/>
      </rPr>
      <t>厚钢化玻璃，含西门子五孔专用实验室插座，护栏</t>
    </r>
  </si>
  <si>
    <r>
      <rPr>
        <sz val="10"/>
        <rFont val="宋体"/>
        <charset val="134"/>
      </rPr>
      <t>水槽</t>
    </r>
  </si>
  <si>
    <r>
      <rPr>
        <sz val="10"/>
        <rFont val="Arial"/>
        <charset val="134"/>
      </rPr>
      <t>TOF</t>
    </r>
    <r>
      <rPr>
        <sz val="10"/>
        <rFont val="宋体"/>
        <charset val="134"/>
      </rPr>
      <t>，</t>
    </r>
    <r>
      <rPr>
        <sz val="10"/>
        <rFont val="Arial"/>
        <charset val="134"/>
      </rPr>
      <t xml:space="preserve">550*450*310mm </t>
    </r>
    <r>
      <rPr>
        <sz val="10"/>
        <rFont val="宋体"/>
        <charset val="134"/>
      </rPr>
      <t>实验室专用化验水槽，</t>
    </r>
    <r>
      <rPr>
        <sz val="10"/>
        <rFont val="Arial"/>
        <charset val="134"/>
      </rPr>
      <t>PP</t>
    </r>
    <r>
      <rPr>
        <sz val="10"/>
        <rFont val="宋体"/>
        <charset val="134"/>
      </rPr>
      <t>材质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含三孔鹅颈龙头：</t>
    </r>
  </si>
  <si>
    <r>
      <rPr>
        <sz val="10"/>
        <rFont val="宋体"/>
        <charset val="134"/>
      </rPr>
      <t>滴水架</t>
    </r>
  </si>
  <si>
    <r>
      <rPr>
        <sz val="10"/>
        <rFont val="Arial"/>
        <charset val="134"/>
      </rPr>
      <t>TOF     PP</t>
    </r>
    <r>
      <rPr>
        <sz val="10"/>
        <rFont val="宋体"/>
        <charset val="134"/>
      </rPr>
      <t>材质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单面，</t>
    </r>
    <r>
      <rPr>
        <sz val="10"/>
        <rFont val="Arial"/>
        <charset val="134"/>
      </rPr>
      <t>50</t>
    </r>
    <r>
      <rPr>
        <sz val="10"/>
        <rFont val="宋体"/>
        <charset val="134"/>
      </rPr>
      <t>棒，可拆卸式滴水棒</t>
    </r>
    <r>
      <rPr>
        <sz val="10"/>
        <rFont val="Arial"/>
        <charset val="134"/>
      </rPr>
      <t>,</t>
    </r>
    <r>
      <rPr>
        <sz val="10"/>
        <rFont val="宋体"/>
        <charset val="134"/>
      </rPr>
      <t>具有锁扣功能，有排水孔</t>
    </r>
  </si>
  <si>
    <r>
      <rPr>
        <sz val="10"/>
        <rFont val="宋体"/>
        <charset val="134"/>
      </rPr>
      <t>洗眼器</t>
    </r>
  </si>
  <si>
    <r>
      <rPr>
        <sz val="10"/>
        <rFont val="Arial"/>
        <charset val="134"/>
      </rPr>
      <t>TOF</t>
    </r>
    <r>
      <rPr>
        <sz val="10"/>
        <rFont val="宋体"/>
        <charset val="134"/>
      </rPr>
      <t>或者台雄，加厚铜质环氧树脂涂层外加软性橡胶</t>
    </r>
    <r>
      <rPr>
        <sz val="10"/>
        <rFont val="Arial"/>
        <charset val="134"/>
      </rPr>
      <t>,</t>
    </r>
    <r>
      <rPr>
        <sz val="10"/>
        <rFont val="宋体"/>
        <charset val="134"/>
      </rPr>
      <t>出水经缓压，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单口，阀门可自动关闭，水流锁定开关，耐水压</t>
    </r>
    <r>
      <rPr>
        <sz val="10"/>
        <rFont val="Arial"/>
        <charset val="134"/>
      </rPr>
      <t>:6</t>
    </r>
    <r>
      <rPr>
        <sz val="10"/>
        <rFont val="宋体"/>
        <charset val="134"/>
      </rPr>
      <t>巴</t>
    </r>
  </si>
  <si>
    <r>
      <rPr>
        <sz val="10"/>
        <rFont val="宋体"/>
        <charset val="134"/>
      </rPr>
      <t>通风柜</t>
    </r>
  </si>
  <si>
    <r>
      <rPr>
        <sz val="10"/>
        <rFont val="Arial"/>
        <charset val="134"/>
      </rPr>
      <t>1500*850*2350</t>
    </r>
    <r>
      <rPr>
        <sz val="10"/>
        <rFont val="宋体"/>
        <charset val="134"/>
      </rPr>
      <t>，全钢材质，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触摸按键式微电子控制面板，钢制外壳采用</t>
    </r>
    <r>
      <rPr>
        <sz val="10"/>
        <rFont val="Arial"/>
        <charset val="134"/>
      </rPr>
      <t>1.2mm</t>
    </r>
    <r>
      <rPr>
        <sz val="10"/>
        <rFont val="宋体"/>
        <charset val="134"/>
      </rPr>
      <t>厚优质冷轧钢板模压成型，柜体表面经酸洗磷化防腐，表面为</t>
    </r>
    <r>
      <rPr>
        <sz val="10"/>
        <rFont val="Arial"/>
        <charset val="134"/>
      </rPr>
      <t>EPOXY RESIN</t>
    </r>
    <r>
      <rPr>
        <sz val="10"/>
        <rFont val="宋体"/>
        <charset val="134"/>
      </rPr>
      <t>环氧树脂粉末静电喷涂处理，具有抗酸碱及防化，防锈，耐高温及耐磨。黑色威盛亚实心理化板台面，</t>
    </r>
    <r>
      <rPr>
        <sz val="10"/>
        <rFont val="Arial"/>
        <charset val="134"/>
      </rPr>
      <t>6mm</t>
    </r>
    <r>
      <rPr>
        <sz val="10"/>
        <rFont val="宋体"/>
        <charset val="134"/>
      </rPr>
      <t>厚安全玻璃配平衡组合，含水杯龙头</t>
    </r>
  </si>
  <si>
    <r>
      <rPr>
        <sz val="10"/>
        <rFont val="宋体"/>
        <charset val="134"/>
      </rPr>
      <t>化学品储存柜</t>
    </r>
  </si>
  <si>
    <r>
      <rPr>
        <sz val="10"/>
        <rFont val="Arial"/>
        <charset val="134"/>
      </rPr>
      <t>1000*800*2100</t>
    </r>
    <r>
      <rPr>
        <sz val="10"/>
        <rFont val="宋体"/>
        <charset val="134"/>
      </rPr>
      <t>，采用</t>
    </r>
    <r>
      <rPr>
        <sz val="10"/>
        <rFont val="Arial"/>
        <charset val="134"/>
      </rPr>
      <t>8mm</t>
    </r>
    <r>
      <rPr>
        <sz val="10"/>
        <rFont val="宋体"/>
        <charset val="134"/>
      </rPr>
      <t>瓷白色</t>
    </r>
    <r>
      <rPr>
        <sz val="10"/>
        <rFont val="Arial"/>
        <charset val="134"/>
      </rPr>
      <t>PP</t>
    </r>
    <r>
      <rPr>
        <sz val="10"/>
        <rFont val="宋体"/>
        <charset val="134"/>
      </rPr>
      <t>（聚丙烯）板材，</t>
    </r>
    <r>
      <rPr>
        <sz val="10"/>
        <rFont val="Arial"/>
        <charset val="134"/>
      </rPr>
      <t>5mm</t>
    </r>
    <r>
      <rPr>
        <sz val="10"/>
        <rFont val="宋体"/>
        <charset val="134"/>
      </rPr>
      <t>钢化玻璃及有机玻璃制作，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上下门</t>
    </r>
    <r>
      <rPr>
        <sz val="10"/>
        <rFont val="Arial"/>
        <charset val="134"/>
      </rPr>
      <t>(</t>
    </r>
    <r>
      <rPr>
        <sz val="10"/>
        <rFont val="宋体"/>
        <charset val="134"/>
      </rPr>
      <t>耐酸碱、密封</t>
    </r>
    <r>
      <rPr>
        <sz val="10"/>
        <rFont val="Arial"/>
        <charset val="134"/>
      </rPr>
      <t>)</t>
    </r>
    <r>
      <rPr>
        <sz val="10"/>
        <rFont val="宋体"/>
        <charset val="134"/>
      </rPr>
      <t>、硫酸橱柜设置排风口</t>
    </r>
  </si>
  <si>
    <r>
      <rPr>
        <sz val="10"/>
        <rFont val="宋体"/>
        <charset val="134"/>
      </rPr>
      <t>器皿柜</t>
    </r>
  </si>
  <si>
    <r>
      <rPr>
        <sz val="10"/>
        <rFont val="Arial"/>
        <charset val="134"/>
      </rPr>
      <t>900*450*1800</t>
    </r>
    <r>
      <rPr>
        <sz val="10"/>
        <rFont val="宋体"/>
        <charset val="134"/>
      </rPr>
      <t>，采用</t>
    </r>
    <r>
      <rPr>
        <sz val="10"/>
        <rFont val="Arial"/>
        <charset val="134"/>
      </rPr>
      <t>8mm</t>
    </r>
    <r>
      <rPr>
        <sz val="10"/>
        <rFont val="宋体"/>
        <charset val="134"/>
      </rPr>
      <t>瓷白色</t>
    </r>
    <r>
      <rPr>
        <sz val="10"/>
        <rFont val="Arial"/>
        <charset val="134"/>
      </rPr>
      <t>PP</t>
    </r>
    <r>
      <rPr>
        <sz val="10"/>
        <rFont val="宋体"/>
        <charset val="134"/>
      </rPr>
      <t>（聚丙烯）板材，同色同质焊条一体焊接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，有器皿滴水孔及下方集水盘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整体设计为活动式，可随意抽取放在合适的隔层，采用</t>
    </r>
    <r>
      <rPr>
        <sz val="10"/>
        <rFont val="Arial"/>
        <charset val="134"/>
      </rPr>
      <t>5mm</t>
    </r>
    <r>
      <rPr>
        <sz val="10"/>
        <rFont val="宋体"/>
        <charset val="134"/>
      </rPr>
      <t>钢化玻璃，耐酸碱</t>
    </r>
    <r>
      <rPr>
        <sz val="10"/>
        <rFont val="Arial"/>
        <charset val="134"/>
      </rPr>
      <t>PP</t>
    </r>
    <r>
      <rPr>
        <sz val="10"/>
        <rFont val="宋体"/>
        <charset val="134"/>
      </rPr>
      <t>桥式把手</t>
    </r>
  </si>
  <si>
    <t>文件柜</t>
  </si>
  <si>
    <r>
      <rPr>
        <sz val="10"/>
        <rFont val="宋体"/>
        <charset val="134"/>
      </rPr>
      <t>宽</t>
    </r>
    <r>
      <rPr>
        <sz val="10"/>
        <rFont val="Arial"/>
        <charset val="134"/>
      </rPr>
      <t>850*</t>
    </r>
    <r>
      <rPr>
        <sz val="10"/>
        <rFont val="宋体"/>
        <charset val="134"/>
      </rPr>
      <t>深</t>
    </r>
    <r>
      <rPr>
        <sz val="10"/>
        <rFont val="Arial"/>
        <charset val="134"/>
      </rPr>
      <t>390*</t>
    </r>
    <r>
      <rPr>
        <sz val="10"/>
        <rFont val="宋体"/>
        <charset val="134"/>
      </rPr>
      <t>高</t>
    </r>
    <r>
      <rPr>
        <sz val="10"/>
        <rFont val="Arial"/>
        <charset val="134"/>
      </rPr>
      <t>1800</t>
    </r>
    <r>
      <rPr>
        <sz val="10"/>
        <rFont val="宋体"/>
        <charset val="134"/>
      </rPr>
      <t>，四门，</t>
    </r>
    <r>
      <rPr>
        <sz val="10"/>
        <rFont val="Arial"/>
        <charset val="134"/>
      </rPr>
      <t>0.6mm</t>
    </r>
    <r>
      <rPr>
        <sz val="10"/>
        <rFont val="宋体"/>
        <charset val="134"/>
      </rPr>
      <t>优质冷轧钢板，自由调节高度，三块层板</t>
    </r>
  </si>
  <si>
    <r>
      <rPr>
        <sz val="10"/>
        <rFont val="等线"/>
        <charset val="134"/>
      </rPr>
      <t>套</t>
    </r>
  </si>
  <si>
    <r>
      <rPr>
        <sz val="10"/>
        <rFont val="宋体"/>
        <charset val="134"/>
      </rPr>
      <t>椅子</t>
    </r>
  </si>
  <si>
    <r>
      <rPr>
        <sz val="10"/>
        <rFont val="宋体"/>
        <charset val="134"/>
      </rPr>
      <t>圆凳，滑轮款，材质</t>
    </r>
    <r>
      <rPr>
        <sz val="10"/>
        <rFont val="Arial"/>
        <charset val="134"/>
      </rPr>
      <t>PU</t>
    </r>
    <r>
      <rPr>
        <sz val="10"/>
        <rFont val="宋体"/>
        <charset val="134"/>
      </rPr>
      <t>座面</t>
    </r>
  </si>
  <si>
    <r>
      <rPr>
        <sz val="10"/>
        <rFont val="宋体"/>
        <charset val="134"/>
      </rPr>
      <t>排风管路</t>
    </r>
  </si>
  <si>
    <r>
      <rPr>
        <sz val="10"/>
        <rFont val="宋体"/>
        <charset val="134"/>
      </rPr>
      <t>通风柜排风、硫酸药品柜排风</t>
    </r>
  </si>
  <si>
    <r>
      <rPr>
        <sz val="10"/>
        <rFont val="宋体"/>
        <charset val="134"/>
      </rPr>
      <t>项</t>
    </r>
  </si>
  <si>
    <r>
      <rPr>
        <sz val="10"/>
        <rFont val="宋体"/>
        <charset val="134"/>
      </rPr>
      <t>实验内配电集成</t>
    </r>
  </si>
  <si>
    <r>
      <rPr>
        <sz val="10"/>
        <rFont val="宋体"/>
        <charset val="134"/>
      </rPr>
      <t>同上，室内用电</t>
    </r>
    <r>
      <rPr>
        <sz val="10"/>
        <rFont val="Arial"/>
        <charset val="134"/>
      </rPr>
      <t>220V</t>
    </r>
    <r>
      <rPr>
        <sz val="10"/>
        <rFont val="宋体"/>
        <charset val="134"/>
      </rPr>
      <t>，含实验室内集成电箱和所有设备仪表配电</t>
    </r>
  </si>
  <si>
    <r>
      <rPr>
        <sz val="10"/>
        <rFont val="宋体"/>
        <charset val="134"/>
      </rPr>
      <t>含排水施工</t>
    </r>
  </si>
  <si>
    <r>
      <rPr>
        <b/>
        <sz val="10"/>
        <color theme="1"/>
        <rFont val="細明體"/>
        <charset val="136"/>
      </rPr>
      <t>小计</t>
    </r>
  </si>
  <si>
    <r>
      <rPr>
        <sz val="10"/>
        <color theme="1"/>
        <rFont val="宋体"/>
        <charset val="134"/>
      </rPr>
      <t>二、</t>
    </r>
  </si>
  <si>
    <r>
      <rPr>
        <b/>
        <sz val="10"/>
        <rFont val="細明體"/>
        <charset val="136"/>
      </rPr>
      <t>实验室仪器</t>
    </r>
  </si>
  <si>
    <r>
      <rPr>
        <sz val="10"/>
        <rFont val="宋体"/>
        <charset val="134"/>
      </rPr>
      <t>电子天平</t>
    </r>
  </si>
  <si>
    <r>
      <rPr>
        <sz val="10"/>
        <rFont val="宋体"/>
        <charset val="134"/>
      </rPr>
      <t>量程</t>
    </r>
    <r>
      <rPr>
        <sz val="10"/>
        <rFont val="Arial"/>
        <charset val="134"/>
      </rPr>
      <t>:0~220g,</t>
    </r>
    <r>
      <rPr>
        <sz val="10"/>
        <rFont val="宋体"/>
        <charset val="134"/>
      </rPr>
      <t>精度：</t>
    </r>
    <r>
      <rPr>
        <sz val="10"/>
        <rFont val="Arial"/>
        <charset val="134"/>
      </rPr>
      <t>0.0001g,</t>
    </r>
    <r>
      <rPr>
        <sz val="10"/>
        <rFont val="宋体"/>
        <charset val="134"/>
      </rPr>
      <t>全自动内校。</t>
    </r>
  </si>
  <si>
    <r>
      <rPr>
        <sz val="10"/>
        <rFont val="宋体"/>
        <charset val="134"/>
      </rPr>
      <t>台</t>
    </r>
  </si>
  <si>
    <r>
      <rPr>
        <sz val="10"/>
        <rFont val="宋体"/>
        <charset val="134"/>
      </rPr>
      <t>梅特勒、赛多利斯</t>
    </r>
    <r>
      <rPr>
        <sz val="10"/>
        <color rgb="FFFF0000"/>
        <rFont val="宋体"/>
        <charset val="134"/>
      </rPr>
      <t>、</t>
    </r>
    <r>
      <rPr>
        <sz val="10"/>
        <rFont val="宋体"/>
        <charset val="134"/>
      </rPr>
      <t>奥豪斯</t>
    </r>
  </si>
  <si>
    <r>
      <rPr>
        <sz val="10"/>
        <rFont val="宋体"/>
        <charset val="134"/>
      </rPr>
      <t>紫外可见分光光度计</t>
    </r>
  </si>
  <si>
    <r>
      <rPr>
        <sz val="10"/>
        <rFont val="Arial"/>
        <charset val="134"/>
      </rPr>
      <t>UV-1900i</t>
    </r>
    <r>
      <rPr>
        <sz val="10"/>
        <rFont val="宋体"/>
        <charset val="134"/>
      </rPr>
      <t>，波长范围：</t>
    </r>
    <r>
      <rPr>
        <sz val="10"/>
        <rFont val="Arial"/>
        <charset val="134"/>
      </rPr>
      <t>190 -1100 nm</t>
    </r>
    <r>
      <rPr>
        <sz val="10"/>
        <rFont val="宋体"/>
        <charset val="134"/>
      </rPr>
      <t>，波长准确度</t>
    </r>
    <r>
      <rPr>
        <sz val="10"/>
        <rFont val="Arial"/>
        <charset val="134"/>
      </rPr>
      <t xml:space="preserve"> ±1 nm</t>
    </r>
    <r>
      <rPr>
        <sz val="10"/>
        <rFont val="宋体"/>
        <charset val="134"/>
      </rPr>
      <t>，光谱带宽</t>
    </r>
    <r>
      <rPr>
        <sz val="10"/>
        <rFont val="Arial"/>
        <charset val="134"/>
      </rPr>
      <t xml:space="preserve"> 2 nm</t>
    </r>
  </si>
  <si>
    <r>
      <rPr>
        <sz val="10"/>
        <rFont val="宋体"/>
        <charset val="134"/>
      </rPr>
      <t>岛津，赛默飞，安捷伦</t>
    </r>
  </si>
  <si>
    <r>
      <rPr>
        <sz val="10"/>
        <rFont val="宋体"/>
        <charset val="134"/>
      </rPr>
      <t>可见光分光光度计</t>
    </r>
  </si>
  <si>
    <r>
      <rPr>
        <sz val="10"/>
        <rFont val="Arial"/>
        <charset val="134"/>
      </rPr>
      <t>DR3900</t>
    </r>
    <r>
      <rPr>
        <sz val="10"/>
        <rFont val="宋体"/>
        <charset val="134"/>
      </rPr>
      <t>，波长范围：</t>
    </r>
    <r>
      <rPr>
        <sz val="10"/>
        <rFont val="Arial"/>
        <charset val="134"/>
      </rPr>
      <t>320</t>
    </r>
    <r>
      <rPr>
        <sz val="10"/>
        <rFont val="宋体"/>
        <charset val="134"/>
      </rPr>
      <t>～</t>
    </r>
    <r>
      <rPr>
        <sz val="10"/>
        <rFont val="Arial"/>
        <charset val="134"/>
      </rPr>
      <t>1100nm,</t>
    </r>
    <r>
      <rPr>
        <sz val="10"/>
        <rFont val="宋体"/>
        <charset val="134"/>
      </rPr>
      <t>波长准确度</t>
    </r>
    <r>
      <rPr>
        <sz val="10"/>
        <rFont val="Arial"/>
        <charset val="134"/>
      </rPr>
      <t xml:space="preserve"> ±1.5nm</t>
    </r>
    <r>
      <rPr>
        <sz val="10"/>
        <rFont val="宋体"/>
        <charset val="134"/>
      </rPr>
      <t>，光谱带宽：</t>
    </r>
    <r>
      <rPr>
        <sz val="10"/>
        <rFont val="Arial"/>
        <charset val="134"/>
      </rPr>
      <t>5nm</t>
    </r>
  </si>
  <si>
    <r>
      <rPr>
        <sz val="10"/>
        <rFont val="等线"/>
        <charset val="134"/>
      </rPr>
      <t>台</t>
    </r>
  </si>
  <si>
    <r>
      <rPr>
        <sz val="10"/>
        <rFont val="宋体"/>
        <charset val="134"/>
      </rPr>
      <t>哈希，默克，赛默飞</t>
    </r>
  </si>
  <si>
    <r>
      <rPr>
        <sz val="10"/>
        <rFont val="宋体"/>
        <charset val="134"/>
      </rPr>
      <t>电热恒温式干燥箱</t>
    </r>
  </si>
  <si>
    <r>
      <rPr>
        <sz val="10"/>
        <rFont val="Arial"/>
        <charset val="134"/>
      </rPr>
      <t>GZX-9146MBE</t>
    </r>
    <r>
      <rPr>
        <sz val="10"/>
        <rFont val="宋体"/>
        <charset val="134"/>
      </rPr>
      <t>，室温</t>
    </r>
    <r>
      <rPr>
        <sz val="10"/>
        <rFont val="Arial"/>
        <charset val="134"/>
      </rPr>
      <t>+5</t>
    </r>
    <r>
      <rPr>
        <sz val="10"/>
        <rFont val="宋体"/>
        <charset val="134"/>
      </rPr>
      <t>～</t>
    </r>
    <r>
      <rPr>
        <sz val="10"/>
        <rFont val="Arial"/>
        <charset val="134"/>
      </rPr>
      <t>300</t>
    </r>
    <r>
      <rPr>
        <sz val="10"/>
        <rFont val="宋体"/>
        <charset val="134"/>
      </rPr>
      <t>℃，约</t>
    </r>
    <r>
      <rPr>
        <sz val="10"/>
        <rFont val="Arial"/>
        <charset val="134"/>
      </rPr>
      <t>130L</t>
    </r>
  </si>
  <si>
    <r>
      <rPr>
        <sz val="10"/>
        <color theme="1"/>
        <rFont val="宋体"/>
        <charset val="134"/>
      </rPr>
      <t>博迅，一恒，精宏</t>
    </r>
  </si>
  <si>
    <r>
      <rPr>
        <sz val="10"/>
        <color theme="1"/>
        <rFont val="Arial"/>
        <charset val="134"/>
      </rPr>
      <t>COD</t>
    </r>
    <r>
      <rPr>
        <sz val="10"/>
        <rFont val="宋体"/>
        <charset val="134"/>
      </rPr>
      <t>消解仪</t>
    </r>
  </si>
  <si>
    <r>
      <rPr>
        <sz val="10"/>
        <rFont val="宋体"/>
        <charset val="134"/>
      </rPr>
      <t>温度：室温</t>
    </r>
    <r>
      <rPr>
        <sz val="10"/>
        <rFont val="Arial"/>
        <charset val="134"/>
      </rPr>
      <t>~180</t>
    </r>
    <r>
      <rPr>
        <sz val="10"/>
        <rFont val="宋体"/>
        <charset val="134"/>
      </rPr>
      <t>℃；升温时间：室温到</t>
    </r>
    <r>
      <rPr>
        <sz val="10"/>
        <rFont val="Arial"/>
        <charset val="134"/>
      </rPr>
      <t>170</t>
    </r>
    <r>
      <rPr>
        <sz val="10"/>
        <rFont val="宋体"/>
        <charset val="134"/>
      </rPr>
      <t>℃≤</t>
    </r>
    <r>
      <rPr>
        <sz val="10"/>
        <rFont val="Arial"/>
        <charset val="134"/>
      </rPr>
      <t>20min</t>
    </r>
    <r>
      <rPr>
        <sz val="10"/>
        <rFont val="宋体"/>
        <charset val="134"/>
      </rPr>
      <t>；功率：</t>
    </r>
    <r>
      <rPr>
        <sz val="10"/>
        <rFont val="Arial"/>
        <charset val="134"/>
      </rPr>
      <t>1400W</t>
    </r>
  </si>
  <si>
    <r>
      <rPr>
        <sz val="10"/>
        <color theme="1"/>
        <rFont val="宋体"/>
        <charset val="134"/>
      </rPr>
      <t>配合可见分光光度计用</t>
    </r>
  </si>
  <si>
    <r>
      <rPr>
        <sz val="10"/>
        <rFont val="宋体"/>
        <charset val="134"/>
      </rPr>
      <t>电热磁力搅拌器</t>
    </r>
  </si>
  <si>
    <r>
      <rPr>
        <sz val="10"/>
        <rFont val="Arial"/>
        <charset val="134"/>
      </rPr>
      <t>KMS-181B</t>
    </r>
    <r>
      <rPr>
        <sz val="10"/>
        <rFont val="宋体"/>
        <charset val="134"/>
      </rPr>
      <t>，电机功率：</t>
    </r>
    <r>
      <rPr>
        <sz val="10"/>
        <rFont val="Arial"/>
        <charset val="134"/>
      </rPr>
      <t>40W</t>
    </r>
    <r>
      <rPr>
        <sz val="10"/>
        <rFont val="宋体"/>
        <charset val="134"/>
      </rPr>
      <t>；转速范围：</t>
    </r>
    <r>
      <rPr>
        <sz val="10"/>
        <rFont val="Arial"/>
        <charset val="134"/>
      </rPr>
      <t>0-2100</t>
    </r>
    <r>
      <rPr>
        <sz val="10"/>
        <rFont val="宋体"/>
        <charset val="134"/>
      </rPr>
      <t>；加热功率：</t>
    </r>
    <r>
      <rPr>
        <sz val="10"/>
        <rFont val="Arial"/>
        <charset val="134"/>
      </rPr>
      <t>300W</t>
    </r>
  </si>
  <si>
    <r>
      <rPr>
        <sz val="10"/>
        <rFont val="宋体"/>
        <charset val="134"/>
      </rPr>
      <t>司乐，精凿，</t>
    </r>
    <r>
      <rPr>
        <sz val="10"/>
        <rFont val="Arial"/>
        <charset val="134"/>
      </rPr>
      <t>IKA</t>
    </r>
  </si>
  <si>
    <r>
      <rPr>
        <sz val="10"/>
        <rFont val="宋体"/>
        <charset val="134"/>
      </rPr>
      <t>真空泵</t>
    </r>
  </si>
  <si>
    <r>
      <rPr>
        <sz val="10"/>
        <rFont val="宋体"/>
        <charset val="134"/>
      </rPr>
      <t>水循环式真空泵，功率：</t>
    </r>
    <r>
      <rPr>
        <sz val="10"/>
        <rFont val="Arial"/>
        <charset val="134"/>
      </rPr>
      <t>180W</t>
    </r>
    <r>
      <rPr>
        <sz val="10"/>
        <rFont val="宋体"/>
        <charset val="134"/>
      </rPr>
      <t>；流量</t>
    </r>
    <r>
      <rPr>
        <sz val="10"/>
        <rFont val="Arial"/>
        <charset val="134"/>
      </rPr>
      <t>:80L/min</t>
    </r>
    <r>
      <rPr>
        <sz val="10"/>
        <rFont val="宋体"/>
        <charset val="134"/>
      </rPr>
      <t>，具体样式与现场确认</t>
    </r>
  </si>
  <si>
    <r>
      <rPr>
        <sz val="10"/>
        <color theme="1"/>
        <rFont val="Arial"/>
        <charset val="134"/>
      </rPr>
      <t>kawake</t>
    </r>
    <r>
      <rPr>
        <sz val="10"/>
        <color theme="1"/>
        <rFont val="宋体"/>
        <charset val="134"/>
      </rPr>
      <t>、明杰、同等品牌</t>
    </r>
  </si>
  <si>
    <r>
      <rPr>
        <sz val="10"/>
        <rFont val="宋体"/>
        <charset val="134"/>
      </rPr>
      <t>多参数测试仪</t>
    </r>
  </si>
  <si>
    <r>
      <rPr>
        <sz val="10"/>
        <color theme="1"/>
        <rFont val="Arial"/>
        <charset val="134"/>
      </rPr>
      <t xml:space="preserve">SevenExcellence S500-F </t>
    </r>
    <r>
      <rPr>
        <sz val="10"/>
        <rFont val="宋体"/>
        <charset val="134"/>
      </rPr>
      <t>多参数测试仪；梅特勒</t>
    </r>
  </si>
  <si>
    <r>
      <rPr>
        <sz val="10"/>
        <rFont val="宋体"/>
        <charset val="134"/>
      </rPr>
      <t>梅特勒、赛默飞、</t>
    </r>
    <r>
      <rPr>
        <sz val="10"/>
        <rFont val="Arial"/>
        <charset val="134"/>
      </rPr>
      <t>DKK</t>
    </r>
  </si>
  <si>
    <r>
      <rPr>
        <sz val="10"/>
        <rFont val="宋体"/>
        <charset val="134"/>
      </rPr>
      <t>氟离子复合电极</t>
    </r>
  </si>
  <si>
    <r>
      <rPr>
        <sz val="10"/>
        <rFont val="宋体"/>
        <charset val="134"/>
      </rPr>
      <t>梅特勒</t>
    </r>
  </si>
  <si>
    <r>
      <rPr>
        <sz val="10"/>
        <color theme="1"/>
        <rFont val="Arial"/>
        <charset val="134"/>
      </rPr>
      <t>ph/</t>
    </r>
    <r>
      <rPr>
        <sz val="10"/>
        <rFont val="宋体"/>
        <charset val="134"/>
      </rPr>
      <t>离子模块</t>
    </r>
  </si>
  <si>
    <r>
      <rPr>
        <sz val="10"/>
        <rFont val="宋体"/>
        <charset val="134"/>
      </rPr>
      <t>梅特勒</t>
    </r>
    <r>
      <rPr>
        <sz val="10"/>
        <rFont val="Arial"/>
        <charset val="134"/>
      </rPr>
      <t>,SevenExcellence ph/</t>
    </r>
    <r>
      <rPr>
        <sz val="10"/>
        <rFont val="宋体"/>
        <charset val="134"/>
      </rPr>
      <t>离子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模块，</t>
    </r>
    <r>
      <rPr>
        <sz val="10"/>
        <rFont val="Arial"/>
        <charset val="134"/>
      </rPr>
      <t>PH</t>
    </r>
    <r>
      <rPr>
        <sz val="10"/>
        <rFont val="宋体"/>
        <charset val="134"/>
      </rPr>
      <t>电极</t>
    </r>
  </si>
  <si>
    <r>
      <rPr>
        <sz val="10"/>
        <color theme="1"/>
        <rFont val="Arial"/>
        <charset val="134"/>
      </rPr>
      <t>CL/</t>
    </r>
    <r>
      <rPr>
        <sz val="10"/>
        <rFont val="宋体"/>
        <charset val="134"/>
      </rPr>
      <t>离子模块</t>
    </r>
  </si>
  <si>
    <r>
      <rPr>
        <sz val="10"/>
        <rFont val="宋体"/>
        <charset val="134"/>
      </rPr>
      <t>梅特勒</t>
    </r>
    <r>
      <rPr>
        <sz val="10"/>
        <rFont val="Arial"/>
        <charset val="134"/>
      </rPr>
      <t>,SevenExcellence ph/</t>
    </r>
    <r>
      <rPr>
        <sz val="10"/>
        <rFont val="宋体"/>
        <charset val="134"/>
      </rPr>
      <t>离子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模块</t>
    </r>
  </si>
  <si>
    <r>
      <rPr>
        <sz val="10"/>
        <color theme="1"/>
        <rFont val="Arial"/>
        <charset val="134"/>
      </rPr>
      <t>CL</t>
    </r>
    <r>
      <rPr>
        <sz val="10"/>
        <rFont val="宋体"/>
        <charset val="134"/>
      </rPr>
      <t>复合电极</t>
    </r>
  </si>
  <si>
    <r>
      <rPr>
        <sz val="10"/>
        <rFont val="宋体"/>
        <charset val="134"/>
      </rPr>
      <t>梅特勒</t>
    </r>
    <r>
      <rPr>
        <sz val="10"/>
        <rFont val="Arial"/>
        <charset val="134"/>
      </rPr>
      <t xml:space="preserve">     </t>
    </r>
    <r>
      <rPr>
        <sz val="10"/>
        <rFont val="宋体"/>
        <charset val="134"/>
      </rPr>
      <t>（含调节剂，不同规格离子标准液，参比液和缓冲液）</t>
    </r>
  </si>
  <si>
    <t>便携式氟离子计</t>
  </si>
  <si>
    <r>
      <rPr>
        <sz val="10"/>
        <rFont val="宋体"/>
        <charset val="134"/>
      </rPr>
      <t>冰箱</t>
    </r>
  </si>
  <si>
    <r>
      <rPr>
        <sz val="10"/>
        <rFont val="宋体"/>
        <charset val="134"/>
      </rPr>
      <t>额定电压</t>
    </r>
    <r>
      <rPr>
        <sz val="10"/>
        <rFont val="Arial"/>
        <charset val="134"/>
      </rPr>
      <t>/</t>
    </r>
    <r>
      <rPr>
        <sz val="10"/>
        <rFont val="宋体"/>
        <charset val="134"/>
      </rPr>
      <t>额定频率：</t>
    </r>
    <r>
      <rPr>
        <sz val="10"/>
        <rFont val="Arial"/>
        <charset val="134"/>
      </rPr>
      <t xml:space="preserve">220V/50Hz,500L   </t>
    </r>
    <r>
      <rPr>
        <sz val="10"/>
        <rFont val="宋体"/>
        <charset val="134"/>
      </rPr>
      <t>海尔家用电冰箱</t>
    </r>
    <r>
      <rPr>
        <sz val="10"/>
        <rFont val="Arial"/>
        <charset val="134"/>
      </rPr>
      <t>602L</t>
    </r>
    <r>
      <rPr>
        <sz val="10"/>
        <rFont val="宋体"/>
        <charset val="134"/>
      </rPr>
      <t>对开门双门风冷节能大容量</t>
    </r>
  </si>
  <si>
    <r>
      <rPr>
        <sz val="10"/>
        <rFont val="宋体"/>
        <charset val="134"/>
      </rPr>
      <t>海尔、美的、海信</t>
    </r>
  </si>
  <si>
    <r>
      <rPr>
        <sz val="10"/>
        <rFont val="宋体"/>
        <charset val="134"/>
      </rPr>
      <t>便携式</t>
    </r>
    <r>
      <rPr>
        <sz val="10"/>
        <rFont val="Arial"/>
        <charset val="134"/>
      </rPr>
      <t>PH</t>
    </r>
    <r>
      <rPr>
        <sz val="10"/>
        <rFont val="宋体"/>
        <charset val="134"/>
      </rPr>
      <t>计</t>
    </r>
  </si>
  <si>
    <r>
      <rPr>
        <sz val="10"/>
        <rFont val="Arial"/>
        <charset val="134"/>
      </rPr>
      <t>HQ2100</t>
    </r>
    <r>
      <rPr>
        <sz val="10"/>
        <rFont val="宋体"/>
        <charset val="134"/>
      </rPr>
      <t>多参数，可测</t>
    </r>
    <r>
      <rPr>
        <sz val="10"/>
        <rFont val="Arial"/>
        <charset val="134"/>
      </rPr>
      <t>PH</t>
    </r>
    <r>
      <rPr>
        <sz val="10"/>
        <rFont val="宋体"/>
        <charset val="134"/>
      </rPr>
      <t>，电导率</t>
    </r>
  </si>
  <si>
    <r>
      <rPr>
        <sz val="10"/>
        <color theme="1"/>
        <rFont val="宋体"/>
        <charset val="134"/>
      </rPr>
      <t>哈希、</t>
    </r>
    <r>
      <rPr>
        <sz val="10"/>
        <color theme="1"/>
        <rFont val="Arial"/>
        <charset val="134"/>
      </rPr>
      <t>DKK</t>
    </r>
    <r>
      <rPr>
        <sz val="10"/>
        <color theme="1"/>
        <rFont val="宋体"/>
        <charset val="134"/>
      </rPr>
      <t>、</t>
    </r>
    <r>
      <rPr>
        <sz val="10"/>
        <color theme="1"/>
        <rFont val="Arial"/>
        <charset val="134"/>
      </rPr>
      <t>HORIBA</t>
    </r>
  </si>
  <si>
    <r>
      <rPr>
        <sz val="10"/>
        <color theme="1"/>
        <rFont val="Arial"/>
        <charset val="134"/>
      </rPr>
      <t>PH</t>
    </r>
    <r>
      <rPr>
        <sz val="10"/>
        <rFont val="宋体"/>
        <charset val="134"/>
      </rPr>
      <t>探头</t>
    </r>
  </si>
  <si>
    <r>
      <rPr>
        <sz val="10"/>
        <rFont val="Arial"/>
        <charset val="134"/>
      </rPr>
      <t>PHC10101</t>
    </r>
    <r>
      <rPr>
        <sz val="10"/>
        <rFont val="宋体"/>
        <charset val="134"/>
      </rPr>
      <t>配套主机，一米线</t>
    </r>
  </si>
  <si>
    <r>
      <rPr>
        <sz val="10"/>
        <rFont val="等线"/>
        <charset val="134"/>
      </rPr>
      <t>电导率探头</t>
    </r>
  </si>
  <si>
    <r>
      <rPr>
        <sz val="10"/>
        <color theme="1"/>
        <rFont val="Arial"/>
        <charset val="134"/>
      </rPr>
      <t>CDC40101</t>
    </r>
    <r>
      <rPr>
        <sz val="10"/>
        <color theme="1"/>
        <rFont val="宋体"/>
        <charset val="134"/>
      </rPr>
      <t>一米线，可以溶氧仪或</t>
    </r>
    <r>
      <rPr>
        <sz val="10"/>
        <color theme="1"/>
        <rFont val="Arial"/>
        <charset val="134"/>
      </rPr>
      <t>PH</t>
    </r>
    <r>
      <rPr>
        <sz val="10"/>
        <color theme="1"/>
        <rFont val="宋体"/>
        <charset val="134"/>
      </rPr>
      <t>计共用主机</t>
    </r>
  </si>
  <si>
    <r>
      <rPr>
        <sz val="10"/>
        <color theme="1"/>
        <rFont val="Arial"/>
        <charset val="134"/>
      </rPr>
      <t>TDS</t>
    </r>
    <r>
      <rPr>
        <sz val="10"/>
        <rFont val="宋体"/>
        <charset val="134"/>
      </rPr>
      <t>检验笔</t>
    </r>
  </si>
  <si>
    <t>HI98302</t>
  </si>
  <si>
    <r>
      <rPr>
        <sz val="10"/>
        <color theme="1"/>
        <rFont val="Arial"/>
        <charset val="134"/>
      </rPr>
      <t>CNOBLE</t>
    </r>
    <r>
      <rPr>
        <sz val="10"/>
        <color theme="1"/>
        <rFont val="宋体"/>
        <charset val="134"/>
      </rPr>
      <t>，</t>
    </r>
    <r>
      <rPr>
        <sz val="10"/>
        <color theme="1"/>
        <rFont val="Arial"/>
        <charset val="134"/>
      </rPr>
      <t>HANNA</t>
    </r>
  </si>
  <si>
    <r>
      <rPr>
        <sz val="10"/>
        <rFont val="宋体"/>
        <charset val="134"/>
      </rPr>
      <t>干燥器</t>
    </r>
  </si>
  <si>
    <r>
      <rPr>
        <sz val="10"/>
        <rFont val="宋体"/>
        <charset val="134"/>
      </rPr>
      <t>玻璃真空干燥器，</t>
    </r>
    <r>
      <rPr>
        <sz val="10"/>
        <rFont val="Arial"/>
        <charset val="134"/>
      </rPr>
      <t>300mm</t>
    </r>
  </si>
  <si>
    <r>
      <rPr>
        <sz val="10"/>
        <rFont val="宋体"/>
        <charset val="134"/>
      </rPr>
      <t>凝科或同等品牌</t>
    </r>
  </si>
  <si>
    <r>
      <rPr>
        <sz val="10"/>
        <rFont val="宋体"/>
        <charset val="134"/>
      </rPr>
      <t>固液两用密度计</t>
    </r>
  </si>
  <si>
    <t>MD-300S</t>
  </si>
  <si>
    <r>
      <rPr>
        <sz val="10"/>
        <color theme="1"/>
        <rFont val="宋体"/>
        <charset val="134"/>
      </rPr>
      <t>日本</t>
    </r>
    <r>
      <rPr>
        <sz val="10"/>
        <color theme="1"/>
        <rFont val="Arial"/>
        <charset val="134"/>
      </rPr>
      <t>alfa mirage</t>
    </r>
    <r>
      <rPr>
        <sz val="10"/>
        <color theme="1"/>
        <rFont val="宋体"/>
        <charset val="134"/>
      </rPr>
      <t>，梅特勒，安东怕</t>
    </r>
  </si>
  <si>
    <r>
      <rPr>
        <sz val="10"/>
        <rFont val="宋体"/>
        <charset val="134"/>
      </rPr>
      <t>含水率测试仪</t>
    </r>
  </si>
  <si>
    <t>YD-10S</t>
  </si>
  <si>
    <r>
      <rPr>
        <sz val="10"/>
        <color theme="1"/>
        <rFont val="宋体"/>
        <charset val="134"/>
      </rPr>
      <t>亿恩达或</t>
    </r>
    <r>
      <rPr>
        <sz val="10"/>
        <rFont val="Arial"/>
        <charset val="134"/>
      </rPr>
      <t>HOUWANG</t>
    </r>
  </si>
  <si>
    <r>
      <rPr>
        <sz val="10"/>
        <rFont val="宋体"/>
        <charset val="134"/>
      </rPr>
      <t>移液枪</t>
    </r>
  </si>
  <si>
    <r>
      <rPr>
        <sz val="10"/>
        <rFont val="宋体"/>
        <charset val="134"/>
      </rPr>
      <t>数字可调量程，</t>
    </r>
    <r>
      <rPr>
        <sz val="10"/>
        <rFont val="Arial"/>
        <charset val="134"/>
      </rPr>
      <t xml:space="preserve">500-5000ul </t>
    </r>
    <r>
      <rPr>
        <sz val="10"/>
        <rFont val="宋体"/>
        <charset val="134"/>
      </rPr>
      <t>，含吸头</t>
    </r>
  </si>
  <si>
    <r>
      <rPr>
        <sz val="10"/>
        <color theme="1"/>
        <rFont val="宋体"/>
        <charset val="134"/>
      </rPr>
      <t>普兰德、赛默飞、艾本德</t>
    </r>
  </si>
  <si>
    <r>
      <rPr>
        <sz val="10"/>
        <rFont val="宋体"/>
        <charset val="134"/>
      </rPr>
      <t>数字可调量程，</t>
    </r>
    <r>
      <rPr>
        <sz val="10"/>
        <rFont val="Arial"/>
        <charset val="134"/>
      </rPr>
      <t>100-1000ul</t>
    </r>
    <r>
      <rPr>
        <sz val="10"/>
        <rFont val="宋体"/>
        <charset val="134"/>
      </rPr>
      <t>，含吸头</t>
    </r>
  </si>
  <si>
    <t>空调</t>
  </si>
  <si>
    <t>3P</t>
  </si>
  <si>
    <r>
      <rPr>
        <sz val="10"/>
        <color theme="1"/>
        <rFont val="宋体"/>
        <charset val="134"/>
      </rPr>
      <t>排气扇</t>
    </r>
  </si>
  <si>
    <r>
      <rPr>
        <sz val="10"/>
        <rFont val="Arial"/>
        <charset val="134"/>
      </rPr>
      <t>D200mm</t>
    </r>
    <r>
      <rPr>
        <sz val="10"/>
        <rFont val="宋体"/>
        <charset val="134"/>
      </rPr>
      <t>，</t>
    </r>
    <r>
      <rPr>
        <sz val="10"/>
        <rFont val="Arial"/>
        <charset val="134"/>
      </rPr>
      <t>220V</t>
    </r>
    <r>
      <rPr>
        <sz val="10"/>
        <rFont val="宋体"/>
        <charset val="134"/>
      </rPr>
      <t>，轴流式</t>
    </r>
    <r>
      <rPr>
        <sz val="10"/>
        <rFont val="Arial"/>
        <charset val="134"/>
      </rPr>
      <t xml:space="preserve">   </t>
    </r>
    <r>
      <rPr>
        <sz val="10"/>
        <rFont val="宋体"/>
        <charset val="134"/>
      </rPr>
      <t>艾美特</t>
    </r>
  </si>
  <si>
    <r>
      <rPr>
        <sz val="10"/>
        <color theme="1"/>
        <rFont val="宋体"/>
        <charset val="134"/>
      </rPr>
      <t>套</t>
    </r>
  </si>
  <si>
    <r>
      <rPr>
        <b/>
        <sz val="10"/>
        <rFont val="細明體"/>
        <charset val="136"/>
      </rPr>
      <t>实验室耗材</t>
    </r>
  </si>
  <si>
    <r>
      <rPr>
        <sz val="10"/>
        <rFont val="等线"/>
        <charset val="134"/>
      </rPr>
      <t>塑料洗瓶</t>
    </r>
  </si>
  <si>
    <t>500ml</t>
  </si>
  <si>
    <r>
      <rPr>
        <sz val="10"/>
        <rFont val="等线"/>
        <charset val="134"/>
      </rPr>
      <t>透明容量瓶</t>
    </r>
  </si>
  <si>
    <t>25ml</t>
  </si>
  <si>
    <t>-</t>
  </si>
  <si>
    <t>50ml</t>
  </si>
  <si>
    <t>100ml</t>
  </si>
  <si>
    <t>250ml</t>
  </si>
  <si>
    <t>1000ml</t>
  </si>
  <si>
    <r>
      <rPr>
        <sz val="10"/>
        <rFont val="等线"/>
        <charset val="134"/>
      </rPr>
      <t>棕色容量瓶</t>
    </r>
  </si>
  <si>
    <r>
      <rPr>
        <sz val="10"/>
        <rFont val="等线"/>
        <charset val="134"/>
      </rPr>
      <t>玻璃漏斗</t>
    </r>
  </si>
  <si>
    <t>60mm</t>
  </si>
  <si>
    <r>
      <rPr>
        <sz val="10"/>
        <rFont val="等线"/>
        <charset val="134"/>
      </rPr>
      <t>玻璃棒</t>
    </r>
  </si>
  <si>
    <t>50cm</t>
  </si>
  <si>
    <r>
      <rPr>
        <sz val="10"/>
        <rFont val="等线"/>
        <charset val="134"/>
      </rPr>
      <t>单标移液管</t>
    </r>
  </si>
  <si>
    <t>0.2ml</t>
  </si>
  <si>
    <t>0.5ml</t>
  </si>
  <si>
    <t>2ml</t>
  </si>
  <si>
    <t>20ml</t>
  </si>
  <si>
    <r>
      <rPr>
        <sz val="10"/>
        <rFont val="等线"/>
        <charset val="134"/>
      </rPr>
      <t>有刻度移液管</t>
    </r>
  </si>
  <si>
    <r>
      <rPr>
        <sz val="10"/>
        <rFont val="等线"/>
        <charset val="134"/>
      </rPr>
      <t>比色管</t>
    </r>
  </si>
  <si>
    <r>
      <rPr>
        <sz val="10"/>
        <rFont val="等线"/>
        <charset val="134"/>
      </rPr>
      <t>支</t>
    </r>
  </si>
  <si>
    <r>
      <rPr>
        <sz val="10"/>
        <rFont val="等线"/>
        <charset val="134"/>
      </rPr>
      <t>碱式滴定管</t>
    </r>
  </si>
  <si>
    <r>
      <rPr>
        <sz val="10"/>
        <rFont val="等线"/>
        <charset val="134"/>
      </rPr>
      <t>酸式滴定管</t>
    </r>
  </si>
  <si>
    <r>
      <rPr>
        <sz val="10"/>
        <rFont val="等线"/>
        <charset val="134"/>
      </rPr>
      <t>药匙</t>
    </r>
  </si>
  <si>
    <t>\</t>
  </si>
  <si>
    <r>
      <rPr>
        <sz val="10"/>
        <rFont val="等线"/>
        <charset val="134"/>
      </rPr>
      <t>铁架台</t>
    </r>
  </si>
  <si>
    <r>
      <rPr>
        <sz val="10"/>
        <rFont val="等线"/>
        <charset val="134"/>
      </rPr>
      <t>试管架</t>
    </r>
  </si>
  <si>
    <r>
      <rPr>
        <sz val="10"/>
        <rFont val="等线"/>
        <charset val="134"/>
      </rPr>
      <t>木头</t>
    </r>
    <r>
      <rPr>
        <sz val="10"/>
        <rFont val="Arial"/>
        <charset val="134"/>
      </rPr>
      <t>12</t>
    </r>
    <r>
      <rPr>
        <sz val="10"/>
        <rFont val="等线"/>
        <charset val="134"/>
      </rPr>
      <t>孔</t>
    </r>
  </si>
  <si>
    <r>
      <rPr>
        <sz val="10"/>
        <rFont val="等线"/>
        <charset val="134"/>
      </rPr>
      <t>刷子</t>
    </r>
  </si>
  <si>
    <r>
      <rPr>
        <sz val="10"/>
        <rFont val="等线"/>
        <charset val="134"/>
      </rPr>
      <t>含大中小</t>
    </r>
  </si>
  <si>
    <r>
      <rPr>
        <sz val="10"/>
        <rFont val="等线"/>
        <charset val="134"/>
      </rPr>
      <t>锥形瓶</t>
    </r>
  </si>
  <si>
    <r>
      <rPr>
        <sz val="10"/>
        <rFont val="等线"/>
        <charset val="134"/>
      </rPr>
      <t>透明广口瓶</t>
    </r>
  </si>
  <si>
    <t>200ml</t>
  </si>
  <si>
    <t>400ml</t>
  </si>
  <si>
    <r>
      <rPr>
        <sz val="10"/>
        <rFont val="等线"/>
        <charset val="134"/>
      </rPr>
      <t>透明细口瓶</t>
    </r>
  </si>
  <si>
    <r>
      <rPr>
        <sz val="10"/>
        <rFont val="等线"/>
        <charset val="134"/>
      </rPr>
      <t>比色管架</t>
    </r>
  </si>
  <si>
    <r>
      <rPr>
        <sz val="10"/>
        <rFont val="等线"/>
        <charset val="134"/>
      </rPr>
      <t>移液管架</t>
    </r>
  </si>
  <si>
    <r>
      <rPr>
        <sz val="10"/>
        <rFont val="等线"/>
        <charset val="134"/>
      </rPr>
      <t>木头</t>
    </r>
  </si>
  <si>
    <r>
      <rPr>
        <sz val="10"/>
        <rFont val="等线"/>
        <charset val="134"/>
      </rPr>
      <t>擦镜纸</t>
    </r>
  </si>
  <si>
    <r>
      <rPr>
        <sz val="10"/>
        <rFont val="等线"/>
        <charset val="134"/>
      </rPr>
      <t>比色皿</t>
    </r>
  </si>
  <si>
    <t>5mm*5mm</t>
  </si>
  <si>
    <r>
      <rPr>
        <sz val="10"/>
        <rFont val="等线"/>
        <charset val="134"/>
      </rPr>
      <t>盒</t>
    </r>
  </si>
  <si>
    <r>
      <rPr>
        <sz val="10"/>
        <rFont val="等线"/>
        <charset val="134"/>
      </rPr>
      <t>坩埚</t>
    </r>
  </si>
  <si>
    <t>40cm</t>
  </si>
  <si>
    <r>
      <rPr>
        <sz val="10"/>
        <rFont val="等线"/>
        <charset val="134"/>
      </rPr>
      <t>取样瓶</t>
    </r>
  </si>
  <si>
    <t xml:space="preserve">500ML </t>
  </si>
  <si>
    <r>
      <rPr>
        <sz val="10"/>
        <rFont val="等线"/>
        <charset val="134"/>
      </rPr>
      <t>磁力搅拌子</t>
    </r>
  </si>
  <si>
    <t>B515</t>
  </si>
  <si>
    <r>
      <rPr>
        <sz val="10"/>
        <rFont val="等线"/>
        <charset val="134"/>
      </rPr>
      <t>个</t>
    </r>
  </si>
  <si>
    <r>
      <rPr>
        <sz val="10"/>
        <rFont val="等线"/>
        <charset val="134"/>
      </rPr>
      <t>玻璃烧杯</t>
    </r>
  </si>
  <si>
    <t>50ML</t>
  </si>
  <si>
    <t>100ML</t>
  </si>
  <si>
    <r>
      <rPr>
        <sz val="10"/>
        <rFont val="等线"/>
        <charset val="134"/>
      </rPr>
      <t>塑料烧杯</t>
    </r>
  </si>
  <si>
    <t>250ML</t>
  </si>
  <si>
    <r>
      <rPr>
        <sz val="10"/>
        <rFont val="等线"/>
        <charset val="134"/>
      </rPr>
      <t>移液枪头</t>
    </r>
  </si>
  <si>
    <t>1ML</t>
  </si>
  <si>
    <r>
      <rPr>
        <sz val="10"/>
        <rFont val="等线"/>
        <charset val="134"/>
      </rPr>
      <t>包</t>
    </r>
  </si>
  <si>
    <r>
      <rPr>
        <sz val="10"/>
        <rFont val="等线"/>
        <charset val="134"/>
      </rPr>
      <t>移液枪头盒</t>
    </r>
  </si>
  <si>
    <t>5ML</t>
  </si>
  <si>
    <r>
      <rPr>
        <sz val="10"/>
        <color theme="1"/>
        <rFont val="Arial"/>
        <charset val="134"/>
      </rPr>
      <t>10ML</t>
    </r>
    <r>
      <rPr>
        <sz val="10"/>
        <color theme="1"/>
        <rFont val="宋体"/>
        <charset val="134"/>
      </rPr>
      <t>（</t>
    </r>
    <r>
      <rPr>
        <sz val="10"/>
        <color theme="1"/>
        <rFont val="Arial"/>
        <charset val="134"/>
      </rPr>
      <t>100</t>
    </r>
    <r>
      <rPr>
        <sz val="10"/>
        <color theme="1"/>
        <rFont val="宋体"/>
        <charset val="134"/>
      </rPr>
      <t>个</t>
    </r>
    <r>
      <rPr>
        <sz val="10"/>
        <color theme="1"/>
        <rFont val="Arial"/>
        <charset val="134"/>
      </rPr>
      <t>/</t>
    </r>
    <r>
      <rPr>
        <sz val="10"/>
        <color theme="1"/>
        <rFont val="宋体"/>
        <charset val="134"/>
      </rPr>
      <t>包）</t>
    </r>
  </si>
  <si>
    <r>
      <rPr>
        <sz val="10"/>
        <color theme="1"/>
        <rFont val="宋体"/>
        <charset val="134"/>
      </rPr>
      <t>化学品防漏托盘</t>
    </r>
  </si>
  <si>
    <r>
      <rPr>
        <sz val="10"/>
        <color theme="1"/>
        <rFont val="Arial"/>
        <charset val="134"/>
      </rPr>
      <t>40*30*5cm</t>
    </r>
    <r>
      <rPr>
        <sz val="10"/>
        <color theme="1"/>
        <rFont val="宋体"/>
        <charset val="134"/>
      </rPr>
      <t>，</t>
    </r>
    <r>
      <rPr>
        <sz val="10"/>
        <color theme="1"/>
        <rFont val="Arial"/>
        <charset val="134"/>
      </rPr>
      <t>PP</t>
    </r>
  </si>
  <si>
    <r>
      <rPr>
        <sz val="10"/>
        <color theme="1"/>
        <rFont val="宋体"/>
        <charset val="134"/>
      </rPr>
      <t>个</t>
    </r>
  </si>
  <si>
    <r>
      <rPr>
        <sz val="10"/>
        <color theme="1"/>
        <rFont val="細明體"/>
        <charset val="136"/>
      </rPr>
      <t>小计</t>
    </r>
  </si>
  <si>
    <r>
      <rPr>
        <sz val="10"/>
        <color theme="1"/>
        <rFont val="宋体"/>
        <charset val="134"/>
      </rPr>
      <t>四、</t>
    </r>
  </si>
  <si>
    <r>
      <rPr>
        <b/>
        <sz val="10"/>
        <rFont val="宋体"/>
        <charset val="134"/>
      </rPr>
      <t>实验</t>
    </r>
    <r>
      <rPr>
        <b/>
        <sz val="10"/>
        <rFont val="細明體"/>
        <charset val="136"/>
      </rPr>
      <t>室</t>
    </r>
    <r>
      <rPr>
        <b/>
        <sz val="10"/>
        <rFont val="宋体"/>
        <charset val="134"/>
      </rPr>
      <t>药剂（仅常规药剂，其他由业主厂务采买）</t>
    </r>
  </si>
  <si>
    <r>
      <rPr>
        <sz val="10"/>
        <color theme="1"/>
        <rFont val="Arial"/>
        <charset val="134"/>
      </rPr>
      <t>pH</t>
    </r>
    <r>
      <rPr>
        <sz val="10"/>
        <rFont val="等线"/>
        <charset val="134"/>
      </rPr>
      <t>试纸</t>
    </r>
  </si>
  <si>
    <r>
      <rPr>
        <sz val="10"/>
        <rFont val="Arial"/>
        <charset val="134"/>
      </rPr>
      <t>PH</t>
    </r>
    <r>
      <rPr>
        <sz val="10"/>
        <rFont val="宋体"/>
        <charset val="134"/>
      </rPr>
      <t>：</t>
    </r>
    <r>
      <rPr>
        <sz val="10"/>
        <rFont val="Arial"/>
        <charset val="134"/>
      </rPr>
      <t>1-14</t>
    </r>
    <r>
      <rPr>
        <sz val="10"/>
        <rFont val="宋体"/>
        <charset val="134"/>
      </rPr>
      <t>，广泛试纸，</t>
    </r>
    <r>
      <rPr>
        <sz val="10"/>
        <rFont val="Arial"/>
        <charset val="134"/>
      </rPr>
      <t>20</t>
    </r>
    <r>
      <rPr>
        <sz val="10"/>
        <rFont val="宋体"/>
        <charset val="134"/>
      </rPr>
      <t>本</t>
    </r>
    <r>
      <rPr>
        <sz val="10"/>
        <rFont val="Arial"/>
        <charset val="134"/>
      </rPr>
      <t>/</t>
    </r>
    <r>
      <rPr>
        <sz val="10"/>
        <rFont val="宋体"/>
        <charset val="134"/>
      </rPr>
      <t>盒</t>
    </r>
    <r>
      <rPr>
        <sz val="10"/>
        <rFont val="Arial"/>
        <charset val="134"/>
      </rPr>
      <t xml:space="preserve"> </t>
    </r>
  </si>
  <si>
    <r>
      <rPr>
        <sz val="10"/>
        <rFont val="等线"/>
        <charset val="134"/>
      </rPr>
      <t>奥克新概念</t>
    </r>
  </si>
  <si>
    <r>
      <rPr>
        <sz val="10"/>
        <color theme="1"/>
        <rFont val="宋体"/>
        <charset val="134"/>
      </rPr>
      <t>试剂</t>
    </r>
  </si>
  <si>
    <r>
      <rPr>
        <sz val="10"/>
        <color theme="1"/>
        <rFont val="Arial"/>
        <charset val="134"/>
      </rPr>
      <t>pH</t>
    </r>
    <r>
      <rPr>
        <sz val="10"/>
        <color theme="1"/>
        <rFont val="宋体"/>
        <charset val="134"/>
      </rPr>
      <t>标液</t>
    </r>
    <r>
      <rPr>
        <sz val="10"/>
        <color theme="1"/>
        <rFont val="Arial"/>
        <charset val="134"/>
      </rPr>
      <t>,4.01pH</t>
    </r>
    <r>
      <rPr>
        <sz val="10"/>
        <color theme="1"/>
        <rFont val="宋体"/>
        <charset val="134"/>
      </rPr>
      <t>缓冲液，</t>
    </r>
    <r>
      <rPr>
        <sz val="10"/>
        <color theme="1"/>
        <rFont val="Arial"/>
        <charset val="134"/>
      </rPr>
      <t>500mL</t>
    </r>
  </si>
  <si>
    <r>
      <rPr>
        <sz val="10"/>
        <color theme="1"/>
        <rFont val="宋体"/>
        <charset val="134"/>
      </rPr>
      <t>瓶</t>
    </r>
  </si>
  <si>
    <r>
      <rPr>
        <sz val="10"/>
        <color theme="1"/>
        <rFont val="Arial"/>
        <charset val="134"/>
      </rPr>
      <t>pH</t>
    </r>
    <r>
      <rPr>
        <sz val="10"/>
        <color theme="1"/>
        <rFont val="宋体"/>
        <charset val="134"/>
      </rPr>
      <t>标液</t>
    </r>
    <r>
      <rPr>
        <sz val="10"/>
        <color theme="1"/>
        <rFont val="Arial"/>
        <charset val="134"/>
      </rPr>
      <t>,7.07pH</t>
    </r>
    <r>
      <rPr>
        <sz val="10"/>
        <color theme="1"/>
        <rFont val="宋体"/>
        <charset val="134"/>
      </rPr>
      <t>缓冲液，</t>
    </r>
    <r>
      <rPr>
        <sz val="10"/>
        <color theme="1"/>
        <rFont val="Arial"/>
        <charset val="134"/>
      </rPr>
      <t>500mL</t>
    </r>
  </si>
  <si>
    <r>
      <rPr>
        <sz val="10"/>
        <color theme="1"/>
        <rFont val="Arial"/>
        <charset val="134"/>
      </rPr>
      <t>pH</t>
    </r>
    <r>
      <rPr>
        <sz val="10"/>
        <color theme="1"/>
        <rFont val="宋体"/>
        <charset val="134"/>
      </rPr>
      <t>标液</t>
    </r>
    <r>
      <rPr>
        <sz val="10"/>
        <color theme="1"/>
        <rFont val="Arial"/>
        <charset val="134"/>
      </rPr>
      <t>,9.21pH</t>
    </r>
    <r>
      <rPr>
        <sz val="10"/>
        <color theme="1"/>
        <rFont val="宋体"/>
        <charset val="134"/>
      </rPr>
      <t>缓冲液，</t>
    </r>
    <r>
      <rPr>
        <sz val="10"/>
        <color theme="1"/>
        <rFont val="Arial"/>
        <charset val="134"/>
      </rPr>
      <t>500mL</t>
    </r>
  </si>
  <si>
    <r>
      <rPr>
        <sz val="10"/>
        <color theme="1"/>
        <rFont val="宋体"/>
        <charset val="134"/>
      </rPr>
      <t>氟离子校准标准液</t>
    </r>
    <r>
      <rPr>
        <sz val="10"/>
        <color theme="1"/>
        <rFont val="Arial"/>
        <charset val="134"/>
      </rPr>
      <t>100 mg/L</t>
    </r>
    <r>
      <rPr>
        <sz val="10"/>
        <color theme="1"/>
        <rFont val="宋体"/>
        <charset val="134"/>
      </rPr>
      <t>，</t>
    </r>
    <r>
      <rPr>
        <sz val="10"/>
        <color theme="1"/>
        <rFont val="Arial"/>
        <charset val="134"/>
      </rPr>
      <t>500mL</t>
    </r>
  </si>
  <si>
    <r>
      <rPr>
        <sz val="10"/>
        <color theme="1"/>
        <rFont val="宋体"/>
        <charset val="134"/>
      </rPr>
      <t>氟离子校准标准液</t>
    </r>
    <r>
      <rPr>
        <sz val="10"/>
        <color theme="1"/>
        <rFont val="Arial"/>
        <charset val="134"/>
      </rPr>
      <t>10 mg/L</t>
    </r>
    <r>
      <rPr>
        <sz val="10"/>
        <color theme="1"/>
        <rFont val="宋体"/>
        <charset val="134"/>
      </rPr>
      <t>，</t>
    </r>
    <r>
      <rPr>
        <sz val="10"/>
        <color theme="1"/>
        <rFont val="Arial"/>
        <charset val="134"/>
      </rPr>
      <t>500mL</t>
    </r>
  </si>
  <si>
    <r>
      <rPr>
        <sz val="10"/>
        <color theme="1"/>
        <rFont val="宋体"/>
        <charset val="134"/>
      </rPr>
      <t>氟离子强度调节剂，</t>
    </r>
    <r>
      <rPr>
        <sz val="10"/>
        <color theme="1"/>
        <rFont val="Arial"/>
        <charset val="134"/>
      </rPr>
      <t>3790mL</t>
    </r>
  </si>
  <si>
    <r>
      <rPr>
        <sz val="10"/>
        <color theme="1"/>
        <rFont val="宋体"/>
        <charset val="134"/>
      </rPr>
      <t>氯离子校准标准液</t>
    </r>
    <r>
      <rPr>
        <sz val="10"/>
        <color theme="1"/>
        <rFont val="Arial"/>
        <charset val="134"/>
      </rPr>
      <t>1000 mg/L</t>
    </r>
    <r>
      <rPr>
        <sz val="10"/>
        <color theme="1"/>
        <rFont val="宋体"/>
        <charset val="134"/>
      </rPr>
      <t>，</t>
    </r>
    <r>
      <rPr>
        <sz val="10"/>
        <color theme="1"/>
        <rFont val="Arial"/>
        <charset val="134"/>
      </rPr>
      <t>500mL</t>
    </r>
  </si>
  <si>
    <r>
      <rPr>
        <sz val="10"/>
        <color theme="1"/>
        <rFont val="宋体"/>
        <charset val="134"/>
      </rPr>
      <t>氯离子校准标准液</t>
    </r>
    <r>
      <rPr>
        <sz val="10"/>
        <color theme="1"/>
        <rFont val="Arial"/>
        <charset val="134"/>
      </rPr>
      <t>100 mg/L</t>
    </r>
    <r>
      <rPr>
        <sz val="10"/>
        <color theme="1"/>
        <rFont val="宋体"/>
        <charset val="134"/>
      </rPr>
      <t>，</t>
    </r>
    <r>
      <rPr>
        <sz val="10"/>
        <color theme="1"/>
        <rFont val="Arial"/>
        <charset val="134"/>
      </rPr>
      <t>500mL</t>
    </r>
  </si>
  <si>
    <r>
      <rPr>
        <sz val="10"/>
        <color theme="1"/>
        <rFont val="宋体"/>
        <charset val="134"/>
      </rPr>
      <t>氯离子校准标准液</t>
    </r>
    <r>
      <rPr>
        <sz val="10"/>
        <color theme="1"/>
        <rFont val="Arial"/>
        <charset val="134"/>
      </rPr>
      <t>10 mg/L</t>
    </r>
    <r>
      <rPr>
        <sz val="10"/>
        <color theme="1"/>
        <rFont val="宋体"/>
        <charset val="134"/>
      </rPr>
      <t>，</t>
    </r>
    <r>
      <rPr>
        <sz val="10"/>
        <color theme="1"/>
        <rFont val="Arial"/>
        <charset val="134"/>
      </rPr>
      <t>500mL</t>
    </r>
  </si>
  <si>
    <r>
      <rPr>
        <sz val="10"/>
        <color theme="1"/>
        <rFont val="宋体"/>
        <charset val="134"/>
      </rPr>
      <t>氯离子强度调节剂，</t>
    </r>
    <r>
      <rPr>
        <sz val="10"/>
        <color theme="1"/>
        <rFont val="Arial"/>
        <charset val="134"/>
      </rPr>
      <t>475mL</t>
    </r>
  </si>
  <si>
    <r>
      <rPr>
        <sz val="10"/>
        <color theme="1"/>
        <rFont val="宋体"/>
        <charset val="134"/>
      </rPr>
      <t>包</t>
    </r>
  </si>
  <si>
    <r>
      <rPr>
        <sz val="10"/>
        <color theme="1"/>
        <rFont val="Arial"/>
        <charset val="134"/>
      </rPr>
      <t>COD</t>
    </r>
    <r>
      <rPr>
        <sz val="10"/>
        <color theme="1"/>
        <rFont val="宋体"/>
        <charset val="134"/>
      </rPr>
      <t>试剂，量程范围：</t>
    </r>
    <r>
      <rPr>
        <sz val="10"/>
        <color theme="1"/>
        <rFont val="Arial"/>
        <charset val="134"/>
      </rPr>
      <t>20-150mg/L</t>
    </r>
    <r>
      <rPr>
        <sz val="10"/>
        <color theme="1"/>
        <rFont val="宋体"/>
        <charset val="134"/>
      </rPr>
      <t>，</t>
    </r>
    <r>
      <rPr>
        <sz val="10"/>
        <color theme="1"/>
        <rFont val="Arial"/>
        <charset val="134"/>
      </rPr>
      <t>PK/150</t>
    </r>
  </si>
  <si>
    <r>
      <rPr>
        <sz val="10"/>
        <color theme="1"/>
        <rFont val="宋体"/>
        <charset val="134"/>
      </rPr>
      <t>盒</t>
    </r>
  </si>
  <si>
    <r>
      <rPr>
        <sz val="10"/>
        <color theme="1"/>
        <rFont val="宋体"/>
        <charset val="134"/>
      </rPr>
      <t>与选型仪器配套</t>
    </r>
  </si>
  <si>
    <r>
      <rPr>
        <sz val="10"/>
        <color theme="1"/>
        <rFont val="宋体"/>
        <charset val="134"/>
      </rPr>
      <t>氨氮试剂量程范围：</t>
    </r>
    <r>
      <rPr>
        <sz val="10"/>
        <color theme="1"/>
        <rFont val="Arial"/>
        <charset val="134"/>
      </rPr>
      <t>0.4-50.0mg/L NH3-N</t>
    </r>
    <r>
      <rPr>
        <sz val="10"/>
        <color theme="1"/>
        <rFont val="宋体"/>
        <charset val="134"/>
      </rPr>
      <t>，</t>
    </r>
    <r>
      <rPr>
        <sz val="10"/>
        <color theme="1"/>
        <rFont val="Arial"/>
        <charset val="134"/>
      </rPr>
      <t>50 TESTS</t>
    </r>
  </si>
  <si>
    <r>
      <rPr>
        <sz val="10"/>
        <color theme="1"/>
        <rFont val="宋体"/>
        <charset val="134"/>
      </rPr>
      <t>总氮试剂，量程范围：</t>
    </r>
    <r>
      <rPr>
        <sz val="10"/>
        <color theme="1"/>
        <rFont val="Arial"/>
        <charset val="134"/>
      </rPr>
      <t>10-150.0mg/L</t>
    </r>
  </si>
  <si>
    <r>
      <rPr>
        <sz val="10"/>
        <color theme="1"/>
        <rFont val="宋体"/>
        <charset val="134"/>
      </rPr>
      <t>总磷试剂，量程范围：</t>
    </r>
    <r>
      <rPr>
        <sz val="10"/>
        <color theme="1"/>
        <rFont val="Arial"/>
        <charset val="134"/>
      </rPr>
      <t>1.0-100.0mg/L</t>
    </r>
    <r>
      <rPr>
        <sz val="10"/>
        <color theme="1"/>
        <rFont val="宋体"/>
        <charset val="134"/>
      </rPr>
      <t>，</t>
    </r>
    <r>
      <rPr>
        <sz val="10"/>
        <color theme="1"/>
        <rFont val="Arial"/>
        <charset val="134"/>
      </rPr>
      <t>50 TESTS</t>
    </r>
  </si>
  <si>
    <t>工具</t>
  </si>
  <si>
    <t>液压三抓拉马</t>
  </si>
  <si>
    <t>整体式5吨</t>
  </si>
  <si>
    <t>皮带扳手</t>
  </si>
  <si>
    <t>150mm</t>
  </si>
  <si>
    <t>开口扳手套装</t>
  </si>
  <si>
    <t>20件套</t>
  </si>
  <si>
    <t>活动扳手套装</t>
  </si>
  <si>
    <t>6/8/10/12英寸四件套</t>
  </si>
  <si>
    <t>棘轮扳手套筒套装</t>
  </si>
  <si>
    <t>46件套</t>
  </si>
  <si>
    <t>内六角</t>
  </si>
  <si>
    <t>公制、英制各一套</t>
  </si>
  <si>
    <r>
      <rPr>
        <sz val="10"/>
        <color theme="1"/>
        <rFont val="宋体"/>
        <charset val="134"/>
      </rPr>
      <t>备注</t>
    </r>
    <r>
      <rPr>
        <sz val="10"/>
        <color theme="1"/>
        <rFont val="Arial"/>
        <charset val="134"/>
      </rPr>
      <t>:</t>
    </r>
    <r>
      <rPr>
        <sz val="10"/>
        <color theme="1"/>
        <rFont val="宋体"/>
        <charset val="134"/>
      </rPr>
      <t>此清单包括提升系统及废水站，清单内容和数量仅供估价参考，本案为合同总价包干；以上参数表中若无法满足系统要求，须自行补充相关设备以满足我方使用要求。</t>
    </r>
  </si>
  <si>
    <t>进收集系统材料清单</t>
  </si>
  <si>
    <t>规格国标</t>
  </si>
  <si>
    <t>压力</t>
  </si>
  <si>
    <t>阀件</t>
  </si>
  <si>
    <t>伸缩节</t>
  </si>
  <si>
    <t>DN100</t>
  </si>
  <si>
    <t>SUS304+四氟</t>
  </si>
  <si>
    <t>PN16</t>
  </si>
  <si>
    <t>DN150</t>
  </si>
  <si>
    <t>DN200</t>
  </si>
  <si>
    <t>DN350</t>
  </si>
  <si>
    <t>管配件</t>
  </si>
  <si>
    <t>管子</t>
  </si>
  <si>
    <t>PVDF</t>
  </si>
  <si>
    <t>米</t>
  </si>
  <si>
    <t>90°弯头</t>
  </si>
  <si>
    <t>三通</t>
  </si>
  <si>
    <t>DN350*DN200</t>
  </si>
  <si>
    <t>大小头</t>
  </si>
  <si>
    <t>DN350*DN250</t>
  </si>
  <si>
    <t>法兰</t>
  </si>
  <si>
    <t>片</t>
  </si>
  <si>
    <t>PPH</t>
  </si>
  <si>
    <r>
      <rPr>
        <sz val="10"/>
        <color theme="1"/>
        <rFont val="Arial"/>
        <charset val="134"/>
      </rPr>
      <t>90°</t>
    </r>
    <r>
      <rPr>
        <sz val="10"/>
        <color theme="1"/>
        <rFont val="宋体"/>
        <charset val="134"/>
      </rPr>
      <t>弯头</t>
    </r>
  </si>
  <si>
    <t>DN350*DN150</t>
  </si>
  <si>
    <t>直接</t>
  </si>
  <si>
    <t>PN10</t>
  </si>
  <si>
    <t xml:space="preserve">UPVC </t>
  </si>
  <si>
    <t>UPVC</t>
  </si>
  <si>
    <t>法兰垫片</t>
  </si>
  <si>
    <t xml:space="preserve">EPDM+PTFE </t>
  </si>
  <si>
    <t>EPDM+PTFE</t>
  </si>
  <si>
    <t>补芯</t>
  </si>
  <si>
    <t>DN150*DN100</t>
  </si>
  <si>
    <t>DN200*DN100</t>
  </si>
  <si>
    <t>DN300*DN150</t>
  </si>
  <si>
    <t>DN300*DN200</t>
  </si>
  <si>
    <t>UPVC +SCH80</t>
  </si>
  <si>
    <t xml:space="preserve">备注:此清单包括提升系统及废水站，清单内容和数量仅供估价参考，本案为合同总价包干；以上参数表中若无法满足系统要求，须自行补充相关设备以满足我方使用要求。
</t>
  </si>
  <si>
    <t>废水站管阀件材料清单</t>
  </si>
  <si>
    <t>双由令球阀</t>
  </si>
  <si>
    <t>15A</t>
  </si>
  <si>
    <t>25A</t>
  </si>
  <si>
    <t>40A</t>
  </si>
  <si>
    <t>50A</t>
  </si>
  <si>
    <t>65A</t>
  </si>
  <si>
    <t>双由令手动隔膜阀</t>
  </si>
  <si>
    <t>双由气动动隔膜阀</t>
  </si>
  <si>
    <t>双由令止回阀</t>
  </si>
  <si>
    <t>法兰式止回阀</t>
  </si>
  <si>
    <t>承插式转子流量计</t>
  </si>
  <si>
    <t>浓碱处理系统PAC,PAM</t>
  </si>
  <si>
    <t>物化一级CaCl2,PAC,PAM</t>
  </si>
  <si>
    <t>物化一级De-F,CaCl2,PAC,PAM</t>
  </si>
  <si>
    <t>法兰式安全阀</t>
  </si>
  <si>
    <t>法兰式篮式过滤器</t>
  </si>
  <si>
    <t>250A</t>
  </si>
  <si>
    <t>法兰式流量检视器</t>
  </si>
  <si>
    <t>150A</t>
  </si>
  <si>
    <t>300A</t>
  </si>
  <si>
    <t>风阀</t>
  </si>
  <si>
    <t>500A</t>
  </si>
  <si>
    <t>国标</t>
  </si>
  <si>
    <t>刀片阀</t>
  </si>
  <si>
    <t>550A</t>
  </si>
  <si>
    <t>20A</t>
  </si>
  <si>
    <t>三片式焊接球阀</t>
  </si>
  <si>
    <t>PN25</t>
  </si>
  <si>
    <t>PN64</t>
  </si>
  <si>
    <t>丝扣式球阀</t>
  </si>
  <si>
    <t>法兰式球阀</t>
  </si>
  <si>
    <t>法兰式气动球阀</t>
  </si>
  <si>
    <t>125A</t>
  </si>
  <si>
    <t>80A</t>
  </si>
  <si>
    <t>对夹式气动蝶阀</t>
  </si>
  <si>
    <t>碳钢+SUS304</t>
  </si>
  <si>
    <t>对夹式手动蝶阀</t>
  </si>
  <si>
    <t xml:space="preserve">UPVC+FPM </t>
  </si>
  <si>
    <t>碳钢+四氟</t>
  </si>
  <si>
    <t>碳钢+不锈钢</t>
  </si>
  <si>
    <t>对夹式涡轮蝶阀</t>
  </si>
  <si>
    <t>350A</t>
  </si>
  <si>
    <t>450A</t>
  </si>
  <si>
    <t>对夹式止回阀</t>
  </si>
  <si>
    <t>不锈钢法兰单球软接头</t>
  </si>
  <si>
    <t>不锈钢法兰式软接头</t>
  </si>
  <si>
    <t>SUS304+PTFE</t>
  </si>
  <si>
    <t>隔膜压力表</t>
  </si>
  <si>
    <r>
      <rPr>
        <sz val="10"/>
        <color theme="1"/>
        <rFont val="宋体"/>
        <charset val="134"/>
        <scheme val="minor"/>
      </rPr>
      <t xml:space="preserve">0-0.6MPa </t>
    </r>
    <r>
      <rPr>
        <sz val="10"/>
        <color indexed="8"/>
        <rFont val="宋体"/>
        <charset val="134"/>
        <scheme val="minor"/>
      </rPr>
      <t>接口15A</t>
    </r>
  </si>
  <si>
    <t>不锈钢</t>
  </si>
  <si>
    <t>丝扣</t>
  </si>
  <si>
    <r>
      <rPr>
        <sz val="10"/>
        <color theme="1"/>
        <rFont val="宋体"/>
        <charset val="134"/>
        <scheme val="minor"/>
      </rPr>
      <t xml:space="preserve">0-2MPa </t>
    </r>
    <r>
      <rPr>
        <sz val="10"/>
        <color indexed="8"/>
        <rFont val="宋体"/>
        <charset val="134"/>
        <scheme val="minor"/>
      </rPr>
      <t>接口15A</t>
    </r>
  </si>
  <si>
    <r>
      <rPr>
        <sz val="10"/>
        <color theme="1"/>
        <rFont val="宋体"/>
        <charset val="134"/>
        <scheme val="minor"/>
      </rPr>
      <t xml:space="preserve">0-4MPa </t>
    </r>
    <r>
      <rPr>
        <sz val="10"/>
        <color indexed="8"/>
        <rFont val="宋体"/>
        <charset val="134"/>
        <scheme val="minor"/>
      </rPr>
      <t>接口15A</t>
    </r>
  </si>
  <si>
    <r>
      <rPr>
        <sz val="10"/>
        <color theme="1"/>
        <rFont val="宋体"/>
        <charset val="134"/>
        <scheme val="minor"/>
      </rPr>
      <t xml:space="preserve">0-10MPa </t>
    </r>
    <r>
      <rPr>
        <sz val="10"/>
        <color indexed="8"/>
        <rFont val="宋体"/>
        <charset val="134"/>
        <scheme val="minor"/>
      </rPr>
      <t>接口15A</t>
    </r>
  </si>
  <si>
    <t>减压阀</t>
  </si>
  <si>
    <t>管道保温</t>
  </si>
  <si>
    <t>45°弯头</t>
  </si>
  <si>
    <t>100A*15A</t>
  </si>
  <si>
    <t>100A*25A</t>
  </si>
  <si>
    <t>100A*50A</t>
  </si>
  <si>
    <t>150A*100A</t>
  </si>
  <si>
    <t>200A*150A</t>
  </si>
  <si>
    <t>200A*25A</t>
  </si>
  <si>
    <t>300A*200A</t>
  </si>
  <si>
    <t>50A*25A</t>
  </si>
  <si>
    <t>65A*25A</t>
  </si>
  <si>
    <t>80A*25A</t>
  </si>
  <si>
    <t>80A*50A</t>
  </si>
  <si>
    <t>80A*65A</t>
  </si>
  <si>
    <t>四通</t>
  </si>
  <si>
    <t>补申</t>
  </si>
  <si>
    <t>100A*40A</t>
  </si>
  <si>
    <t>100A*65A</t>
  </si>
  <si>
    <t>100A*80A</t>
  </si>
  <si>
    <t>125A*100A</t>
  </si>
  <si>
    <t>125A*50A</t>
  </si>
  <si>
    <t>125A*80A</t>
  </si>
  <si>
    <t>150A*50A</t>
  </si>
  <si>
    <t>150A*125A</t>
  </si>
  <si>
    <t>200A*125A</t>
  </si>
  <si>
    <t>250A*100A</t>
  </si>
  <si>
    <t>250A*150A</t>
  </si>
  <si>
    <t>25A*15A</t>
  </si>
  <si>
    <t>300A*125A</t>
  </si>
  <si>
    <t>300A*150A</t>
  </si>
  <si>
    <t>40A*25A</t>
  </si>
  <si>
    <t>50A*15A</t>
  </si>
  <si>
    <t>50A*40A</t>
  </si>
  <si>
    <t>65A*50A</t>
  </si>
  <si>
    <t>80A*40A</t>
  </si>
  <si>
    <t>管帽</t>
  </si>
  <si>
    <t>盲法兰</t>
  </si>
  <si>
    <t>内丝直接</t>
  </si>
  <si>
    <t>透明90°弯头</t>
  </si>
  <si>
    <t>透明管</t>
  </si>
  <si>
    <t>透明直接</t>
  </si>
  <si>
    <t>DN65</t>
  </si>
  <si>
    <t>DN80</t>
  </si>
  <si>
    <t>DN125</t>
  </si>
  <si>
    <r>
      <rPr>
        <sz val="10"/>
        <rFont val="宋体"/>
        <charset val="134"/>
        <scheme val="minor"/>
      </rPr>
      <t>90°</t>
    </r>
    <r>
      <rPr>
        <sz val="10"/>
        <rFont val="宋体"/>
        <charset val="134"/>
        <scheme val="minor"/>
      </rPr>
      <t>弯头</t>
    </r>
  </si>
  <si>
    <t>DN125*DN125</t>
  </si>
  <si>
    <t>DN100*DN65</t>
  </si>
  <si>
    <t>DN125*DN100</t>
  </si>
  <si>
    <t>DN125*DN80</t>
  </si>
  <si>
    <r>
      <rPr>
        <sz val="10"/>
        <color theme="1"/>
        <rFont val="宋体"/>
        <charset val="134"/>
        <scheme val="minor"/>
      </rPr>
      <t>90°</t>
    </r>
    <r>
      <rPr>
        <sz val="10"/>
        <color indexed="8"/>
        <rFont val="宋体"/>
        <charset val="134"/>
        <scheme val="minor"/>
      </rPr>
      <t>弯头</t>
    </r>
  </si>
  <si>
    <t>500A*300</t>
  </si>
  <si>
    <t>300A*100A</t>
  </si>
  <si>
    <t>300A*250A</t>
  </si>
  <si>
    <r>
      <rPr>
        <sz val="10"/>
        <color theme="1"/>
        <rFont val="宋体"/>
        <charset val="134"/>
        <scheme val="minor"/>
      </rPr>
      <t>S</t>
    </r>
    <r>
      <rPr>
        <sz val="10"/>
        <color indexed="8"/>
        <rFont val="宋体"/>
        <charset val="134"/>
        <scheme val="minor"/>
      </rPr>
      <t>GP</t>
    </r>
  </si>
  <si>
    <t>DN50</t>
  </si>
  <si>
    <t>SGP</t>
  </si>
  <si>
    <t>偏心大小头</t>
  </si>
  <si>
    <t>40A*20A</t>
  </si>
  <si>
    <t>150A*65A</t>
  </si>
  <si>
    <t>100*50A</t>
  </si>
  <si>
    <t>焊接法兰</t>
  </si>
  <si>
    <t>焊接式内丝直接</t>
  </si>
  <si>
    <t>双外丝</t>
  </si>
  <si>
    <t>根</t>
  </si>
  <si>
    <t>同心大小头</t>
  </si>
  <si>
    <t>65A*40A</t>
  </si>
  <si>
    <t>由令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</si>
</sst>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￥-804]#,##0.0"/>
    <numFmt numFmtId="177" formatCode="_-* #,##0.00_-;\-* #,##0.00_-;_-* &quot;-&quot;??_-;_-@_-"/>
    <numFmt numFmtId="178" formatCode="0.00_);[Red]\(0.00\)"/>
    <numFmt numFmtId="179" formatCode="0_);[Red]\(0\)"/>
    <numFmt numFmtId="180" formatCode="_ * #,##0_ ;_ * \-#,##0_ ;_ * &quot;-&quot;??_ ;_ @_ "/>
    <numFmt numFmtId="181" formatCode="_ * #,##0.0_ ;_ * \-#,##0.0_ ;_ * &quot;-&quot;??_ ;_ @_ "/>
  </numFmts>
  <fonts count="63">
    <font>
      <sz val="11"/>
      <color theme="1"/>
      <name val="宋体"/>
      <charset val="136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0"/>
      <name val="宋体"/>
      <charset val="134"/>
    </font>
    <font>
      <b/>
      <sz val="11"/>
      <color theme="1"/>
      <name val="思源宋体 CN"/>
      <charset val="134"/>
    </font>
    <font>
      <b/>
      <sz val="11"/>
      <name val="思源宋体 CN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6"/>
      <scheme val="minor"/>
    </font>
    <font>
      <sz val="10"/>
      <name val="宋体"/>
      <charset val="136"/>
      <scheme val="minor"/>
    </font>
    <font>
      <b/>
      <sz val="16"/>
      <color theme="1"/>
      <name val="宋体"/>
      <charset val="134"/>
      <scheme val="minor"/>
    </font>
    <font>
      <b/>
      <sz val="16"/>
      <color theme="1"/>
      <name val="宋体"/>
      <charset val="136"/>
      <scheme val="minor"/>
    </font>
    <font>
      <b/>
      <sz val="10"/>
      <color theme="1"/>
      <name val="宋体"/>
      <charset val="136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6"/>
      <scheme val="minor"/>
    </font>
    <font>
      <b/>
      <sz val="12"/>
      <color theme="1"/>
      <name val="宋体"/>
      <charset val="136"/>
      <scheme val="minor"/>
    </font>
    <font>
      <sz val="11"/>
      <color theme="1"/>
      <name val="宋体"/>
      <charset val="134"/>
      <scheme val="minor"/>
    </font>
    <font>
      <sz val="12"/>
      <color rgb="FF0070C0"/>
      <name val="宋体"/>
      <charset val="134"/>
      <scheme val="minor"/>
    </font>
    <font>
      <sz val="12"/>
      <name val="宋体"/>
      <charset val="136"/>
      <scheme val="minor"/>
    </font>
    <font>
      <b/>
      <sz val="12"/>
      <color rgb="FF0070C0"/>
      <name val="宋体"/>
      <charset val="136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新細明體"/>
      <charset val="136"/>
    </font>
    <font>
      <sz val="12"/>
      <name val="宋体"/>
      <charset val="134"/>
    </font>
    <font>
      <sz val="10"/>
      <name val="Helv"/>
      <charset val="134"/>
    </font>
    <font>
      <sz val="12"/>
      <name val="Times New Roman"/>
      <charset val="134"/>
    </font>
    <font>
      <b/>
      <sz val="10"/>
      <name val="等线"/>
      <charset val="134"/>
    </font>
    <font>
      <b/>
      <sz val="10"/>
      <name val="細明體"/>
      <charset val="136"/>
    </font>
    <font>
      <sz val="10"/>
      <name val="等线"/>
      <charset val="134"/>
    </font>
    <font>
      <b/>
      <sz val="10"/>
      <color theme="1"/>
      <name val="細明體"/>
      <charset val="136"/>
    </font>
    <font>
      <sz val="10"/>
      <color rgb="FFFF0000"/>
      <name val="宋体"/>
      <charset val="134"/>
    </font>
    <font>
      <sz val="10"/>
      <color theme="1"/>
      <name val="細明體"/>
      <charset val="136"/>
    </font>
    <font>
      <b/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5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4">
    <xf numFmtId="176" fontId="0" fillId="0" borderId="0"/>
    <xf numFmtId="43" fontId="27" fillId="0" borderId="0" applyFont="0" applyFill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2" fontId="27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8" borderId="21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9" borderId="24" applyNumberFormat="0" applyAlignment="0" applyProtection="0">
      <alignment vertical="center"/>
    </xf>
    <xf numFmtId="0" fontId="40" fillId="10" borderId="25" applyNumberFormat="0" applyAlignment="0" applyProtection="0">
      <alignment vertical="center"/>
    </xf>
    <xf numFmtId="0" fontId="41" fillId="10" borderId="24" applyNumberFormat="0" applyAlignment="0" applyProtection="0">
      <alignment vertical="center"/>
    </xf>
    <xf numFmtId="0" fontId="42" fillId="11" borderId="26" applyNumberFormat="0" applyAlignment="0" applyProtection="0">
      <alignment vertical="center"/>
    </xf>
    <xf numFmtId="0" fontId="43" fillId="0" borderId="27" applyNumberFormat="0" applyFill="0" applyAlignment="0" applyProtection="0">
      <alignment vertical="center"/>
    </xf>
    <xf numFmtId="0" fontId="44" fillId="0" borderId="28" applyNumberFormat="0" applyFill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176" fontId="0" fillId="0" borderId="0">
      <alignment vertical="center"/>
    </xf>
    <xf numFmtId="176" fontId="50" fillId="0" borderId="0"/>
    <xf numFmtId="176" fontId="0" fillId="0" borderId="0"/>
    <xf numFmtId="176" fontId="0" fillId="0" borderId="0">
      <alignment vertical="center"/>
    </xf>
    <xf numFmtId="176" fontId="0" fillId="0" borderId="0"/>
    <xf numFmtId="176" fontId="51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7" fontId="5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6" fontId="25" fillId="0" borderId="0">
      <alignment vertical="center"/>
    </xf>
    <xf numFmtId="176" fontId="0" fillId="0" borderId="0"/>
    <xf numFmtId="176" fontId="0" fillId="0" borderId="0">
      <alignment vertical="center"/>
    </xf>
    <xf numFmtId="176" fontId="0" fillId="0" borderId="0">
      <alignment vertical="center"/>
    </xf>
    <xf numFmtId="176" fontId="0" fillId="0" borderId="0">
      <alignment vertical="center"/>
    </xf>
    <xf numFmtId="176" fontId="50" fillId="0" borderId="0"/>
    <xf numFmtId="176" fontId="0" fillId="0" borderId="0"/>
    <xf numFmtId="176" fontId="0" fillId="0" borderId="0"/>
    <xf numFmtId="176" fontId="0" fillId="0" borderId="0"/>
    <xf numFmtId="176" fontId="50" fillId="0" borderId="0"/>
    <xf numFmtId="176" fontId="11" fillId="0" borderId="0"/>
    <xf numFmtId="176" fontId="52" fillId="0" borderId="0"/>
    <xf numFmtId="176" fontId="50" fillId="0" borderId="0"/>
    <xf numFmtId="176" fontId="53" fillId="0" borderId="0"/>
  </cellStyleXfs>
  <cellXfs count="333">
    <xf numFmtId="176" fontId="0" fillId="0" borderId="0" xfId="0"/>
    <xf numFmtId="176" fontId="1" fillId="0" borderId="0" xfId="0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176" fontId="2" fillId="0" borderId="0" xfId="0" applyFont="1" applyAlignment="1">
      <alignment vertical="center"/>
    </xf>
    <xf numFmtId="0" fontId="2" fillId="0" borderId="0" xfId="0" applyNumberFormat="1" applyFont="1" applyAlignment="1">
      <alignment horizontal="right" vertical="center"/>
    </xf>
    <xf numFmtId="176" fontId="3" fillId="0" borderId="1" xfId="0" applyFont="1" applyBorder="1" applyAlignment="1">
      <alignment horizontal="center" vertical="center"/>
    </xf>
    <xf numFmtId="176" fontId="4" fillId="0" borderId="1" xfId="0" applyFont="1" applyBorder="1" applyAlignment="1">
      <alignment horizontal="left" vertical="center"/>
    </xf>
    <xf numFmtId="176" fontId="4" fillId="0" borderId="1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176" fontId="3" fillId="0" borderId="2" xfId="0" applyFont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176" fontId="5" fillId="2" borderId="2" xfId="0" applyFont="1" applyFill="1" applyBorder="1" applyAlignment="1">
      <alignment horizontal="left" vertical="center"/>
    </xf>
    <xf numFmtId="176" fontId="5" fillId="2" borderId="2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right" vertical="center"/>
    </xf>
    <xf numFmtId="0" fontId="2" fillId="0" borderId="2" xfId="0" applyNumberFormat="1" applyFont="1" applyBorder="1" applyAlignment="1">
      <alignment horizontal="center" vertical="center"/>
    </xf>
    <xf numFmtId="176" fontId="6" fillId="0" borderId="2" xfId="0" applyFont="1" applyBorder="1" applyAlignment="1">
      <alignment horizontal="left" vertical="center"/>
    </xf>
    <xf numFmtId="176" fontId="2" fillId="0" borderId="2" xfId="0" applyFont="1" applyBorder="1" applyAlignment="1">
      <alignment horizontal="left" vertical="center"/>
    </xf>
    <xf numFmtId="176" fontId="2" fillId="0" borderId="2" xfId="0" applyFont="1" applyBorder="1" applyAlignment="1">
      <alignment horizontal="center" vertical="center"/>
    </xf>
    <xf numFmtId="176" fontId="6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right" vertical="center"/>
    </xf>
    <xf numFmtId="176" fontId="2" fillId="0" borderId="2" xfId="0" applyFont="1" applyBorder="1" applyAlignment="1">
      <alignment vertical="center"/>
    </xf>
    <xf numFmtId="176" fontId="6" fillId="0" borderId="2" xfId="0" applyFont="1" applyFill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176" fontId="1" fillId="0" borderId="2" xfId="0" applyFont="1" applyFill="1" applyBorder="1" applyAlignment="1">
      <alignment horizontal="left" vertical="center"/>
    </xf>
    <xf numFmtId="176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right" vertical="center"/>
    </xf>
    <xf numFmtId="176" fontId="6" fillId="0" borderId="2" xfId="0" applyFont="1" applyFill="1" applyBorder="1" applyAlignment="1">
      <alignment horizontal="left" vertical="center"/>
    </xf>
    <xf numFmtId="176" fontId="2" fillId="0" borderId="2" xfId="0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  <xf numFmtId="176" fontId="5" fillId="0" borderId="1" xfId="0" applyFont="1" applyBorder="1" applyAlignment="1">
      <alignment horizontal="center" vertical="center"/>
    </xf>
    <xf numFmtId="176" fontId="5" fillId="0" borderId="1" xfId="0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center" vertical="center"/>
    </xf>
    <xf numFmtId="176" fontId="1" fillId="0" borderId="2" xfId="0" applyFont="1" applyBorder="1" applyAlignment="1">
      <alignment horizontal="center" vertical="center"/>
    </xf>
    <xf numFmtId="176" fontId="1" fillId="3" borderId="2" xfId="0" applyFont="1" applyFill="1" applyBorder="1" applyAlignment="1">
      <alignment horizontal="center" vertical="center"/>
    </xf>
    <xf numFmtId="176" fontId="1" fillId="3" borderId="2" xfId="0" applyFont="1" applyFill="1" applyBorder="1" applyAlignment="1">
      <alignment horizontal="left" vertical="center"/>
    </xf>
    <xf numFmtId="0" fontId="1" fillId="3" borderId="2" xfId="0" applyNumberFormat="1" applyFont="1" applyFill="1" applyBorder="1" applyAlignment="1">
      <alignment horizontal="right" vertical="center"/>
    </xf>
    <xf numFmtId="176" fontId="1" fillId="0" borderId="2" xfId="0" applyFont="1" applyBorder="1" applyAlignment="1">
      <alignment vertical="center"/>
    </xf>
    <xf numFmtId="0" fontId="1" fillId="0" borderId="2" xfId="0" applyNumberFormat="1" applyFont="1" applyBorder="1" applyAlignment="1">
      <alignment horizontal="right" vertical="center"/>
    </xf>
    <xf numFmtId="0" fontId="7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vertical="center"/>
    </xf>
    <xf numFmtId="0" fontId="9" fillId="0" borderId="0" xfId="68" applyNumberFormat="1" applyFont="1" applyFill="1" applyBorder="1" applyAlignment="1">
      <alignment horizontal="center" vertical="center"/>
    </xf>
    <xf numFmtId="176" fontId="9" fillId="0" borderId="0" xfId="68" applyFont="1" applyFill="1" applyBorder="1" applyAlignment="1">
      <alignment horizontal="left" vertical="center"/>
    </xf>
    <xf numFmtId="176" fontId="8" fillId="0" borderId="0" xfId="68" applyFont="1" applyFill="1" applyBorder="1" applyAlignment="1">
      <alignment horizontal="center" vertical="center"/>
    </xf>
    <xf numFmtId="176" fontId="9" fillId="0" borderId="0" xfId="68" applyFont="1" applyFill="1" applyBorder="1" applyAlignment="1">
      <alignment horizontal="center" vertical="center"/>
    </xf>
    <xf numFmtId="176" fontId="10" fillId="0" borderId="5" xfId="68" applyFont="1" applyFill="1" applyBorder="1" applyAlignment="1">
      <alignment horizontal="center" vertical="center"/>
    </xf>
    <xf numFmtId="176" fontId="10" fillId="0" borderId="1" xfId="68" applyFont="1" applyFill="1" applyBorder="1" applyAlignment="1">
      <alignment horizontal="center" vertical="center"/>
    </xf>
    <xf numFmtId="0" fontId="8" fillId="0" borderId="2" xfId="68" applyNumberFormat="1" applyFont="1" applyFill="1" applyBorder="1" applyAlignment="1">
      <alignment horizontal="center" vertical="center"/>
    </xf>
    <xf numFmtId="176" fontId="9" fillId="0" borderId="2" xfId="68" applyFont="1" applyFill="1" applyBorder="1" applyAlignment="1">
      <alignment horizontal="center" vertical="center"/>
    </xf>
    <xf numFmtId="0" fontId="9" fillId="0" borderId="2" xfId="68" applyNumberFormat="1" applyFont="1" applyFill="1" applyBorder="1" applyAlignment="1">
      <alignment horizontal="center" vertical="center"/>
    </xf>
    <xf numFmtId="176" fontId="10" fillId="0" borderId="2" xfId="68" applyFont="1" applyFill="1" applyBorder="1" applyAlignment="1">
      <alignment horizontal="center" vertical="center"/>
    </xf>
    <xf numFmtId="0" fontId="8" fillId="4" borderId="3" xfId="68" applyNumberFormat="1" applyFont="1" applyFill="1" applyBorder="1" applyAlignment="1">
      <alignment horizontal="center" vertical="center"/>
    </xf>
    <xf numFmtId="176" fontId="10" fillId="4" borderId="6" xfId="68" applyFont="1" applyFill="1" applyBorder="1" applyAlignment="1">
      <alignment vertical="center"/>
    </xf>
    <xf numFmtId="176" fontId="9" fillId="4" borderId="7" xfId="68" applyFont="1" applyFill="1" applyBorder="1" applyAlignment="1">
      <alignment vertical="center"/>
    </xf>
    <xf numFmtId="176" fontId="8" fillId="4" borderId="7" xfId="68" applyFont="1" applyFill="1" applyBorder="1" applyAlignment="1">
      <alignment vertical="center"/>
    </xf>
    <xf numFmtId="0" fontId="9" fillId="4" borderId="7" xfId="68" applyNumberFormat="1" applyFont="1" applyFill="1" applyBorder="1" applyAlignment="1">
      <alignment vertical="center"/>
    </xf>
    <xf numFmtId="0" fontId="11" fillId="0" borderId="2" xfId="68" applyNumberFormat="1" applyFont="1" applyFill="1" applyBorder="1" applyAlignment="1">
      <alignment horizontal="center" vertical="center"/>
    </xf>
    <xf numFmtId="176" fontId="11" fillId="0" borderId="2" xfId="60" applyFont="1" applyBorder="1" applyAlignment="1">
      <alignment horizontal="left" vertical="center" wrapText="1"/>
    </xf>
    <xf numFmtId="176" fontId="11" fillId="0" borderId="2" xfId="60" applyFont="1" applyBorder="1" applyAlignment="1">
      <alignment horizontal="center" vertical="center" wrapText="1"/>
    </xf>
    <xf numFmtId="0" fontId="11" fillId="0" borderId="2" xfId="60" applyNumberFormat="1" applyFont="1" applyBorder="1" applyAlignment="1">
      <alignment horizontal="center" vertical="center" wrapText="1"/>
    </xf>
    <xf numFmtId="176" fontId="11" fillId="0" borderId="2" xfId="68" applyFont="1" applyFill="1" applyBorder="1" applyAlignment="1">
      <alignment horizontal="left" vertical="center" wrapText="1"/>
    </xf>
    <xf numFmtId="176" fontId="11" fillId="0" borderId="2" xfId="68" applyFont="1" applyFill="1" applyBorder="1" applyAlignment="1">
      <alignment horizontal="left" vertical="center"/>
    </xf>
    <xf numFmtId="176" fontId="11" fillId="0" borderId="2" xfId="68" applyFont="1" applyFill="1" applyBorder="1" applyAlignment="1">
      <alignment horizontal="center" vertical="center"/>
    </xf>
    <xf numFmtId="176" fontId="11" fillId="0" borderId="2" xfId="60" applyFont="1" applyFill="1" applyBorder="1" applyAlignment="1">
      <alignment horizontal="left" vertical="center" wrapText="1"/>
    </xf>
    <xf numFmtId="176" fontId="9" fillId="0" borderId="2" xfId="68" applyFont="1" applyFill="1" applyBorder="1" applyAlignment="1">
      <alignment horizontal="left" vertical="center"/>
    </xf>
    <xf numFmtId="176" fontId="8" fillId="0" borderId="2" xfId="68" applyFont="1" applyFill="1" applyBorder="1" applyAlignment="1">
      <alignment horizontal="center" vertical="center"/>
    </xf>
    <xf numFmtId="0" fontId="9" fillId="5" borderId="2" xfId="68" applyNumberFormat="1" applyFont="1" applyFill="1" applyBorder="1" applyAlignment="1">
      <alignment horizontal="center" vertical="center"/>
    </xf>
    <xf numFmtId="176" fontId="9" fillId="5" borderId="2" xfId="68" applyFont="1" applyFill="1" applyBorder="1" applyAlignment="1">
      <alignment horizontal="left" vertical="center"/>
    </xf>
    <xf numFmtId="0" fontId="8" fillId="4" borderId="2" xfId="68" applyNumberFormat="1" applyFont="1" applyFill="1" applyBorder="1" applyAlignment="1">
      <alignment horizontal="center" vertical="center"/>
    </xf>
    <xf numFmtId="176" fontId="10" fillId="4" borderId="8" xfId="68" applyFont="1" applyFill="1" applyBorder="1" applyAlignment="1">
      <alignment vertical="center"/>
    </xf>
    <xf numFmtId="176" fontId="9" fillId="4" borderId="9" xfId="68" applyFont="1" applyFill="1" applyBorder="1" applyAlignment="1">
      <alignment vertical="center"/>
    </xf>
    <xf numFmtId="176" fontId="8" fillId="4" borderId="9" xfId="68" applyFont="1" applyFill="1" applyBorder="1" applyAlignment="1">
      <alignment vertical="center"/>
    </xf>
    <xf numFmtId="0" fontId="9" fillId="4" borderId="9" xfId="68" applyNumberFormat="1" applyFont="1" applyFill="1" applyBorder="1" applyAlignment="1">
      <alignment vertical="center"/>
    </xf>
    <xf numFmtId="176" fontId="8" fillId="0" borderId="2" xfId="68" applyFont="1" applyFill="1" applyBorder="1" applyAlignment="1">
      <alignment horizontal="left" vertical="center"/>
    </xf>
    <xf numFmtId="176" fontId="7" fillId="0" borderId="2" xfId="68" applyFont="1" applyFill="1" applyBorder="1" applyAlignment="1">
      <alignment horizontal="left" vertical="center"/>
    </xf>
    <xf numFmtId="176" fontId="8" fillId="0" borderId="2" xfId="68" applyFont="1" applyFill="1" applyBorder="1" applyAlignment="1">
      <alignment horizontal="left" vertical="center" wrapText="1"/>
    </xf>
    <xf numFmtId="176" fontId="12" fillId="0" borderId="2" xfId="68" applyFont="1" applyFill="1" applyBorder="1" applyAlignment="1">
      <alignment horizontal="left" vertical="center"/>
    </xf>
    <xf numFmtId="176" fontId="7" fillId="0" borderId="2" xfId="68" applyFont="1" applyFill="1" applyBorder="1" applyAlignment="1">
      <alignment horizontal="center" vertical="center"/>
    </xf>
    <xf numFmtId="0" fontId="8" fillId="5" borderId="2" xfId="68" applyNumberFormat="1" applyFont="1" applyFill="1" applyBorder="1" applyAlignment="1">
      <alignment horizontal="center" vertical="center"/>
    </xf>
    <xf numFmtId="176" fontId="8" fillId="5" borderId="2" xfId="68" applyFont="1" applyFill="1" applyBorder="1" applyAlignment="1">
      <alignment horizontal="left" vertical="center"/>
    </xf>
    <xf numFmtId="176" fontId="8" fillId="0" borderId="2" xfId="0" applyFont="1" applyFill="1" applyBorder="1" applyAlignment="1">
      <alignment vertical="center"/>
    </xf>
    <xf numFmtId="176" fontId="8" fillId="0" borderId="2" xfId="0" applyFont="1" applyFill="1" applyBorder="1" applyAlignment="1">
      <alignment horizontal="center" vertical="center"/>
    </xf>
    <xf numFmtId="176" fontId="8" fillId="0" borderId="2" xfId="0" applyFont="1" applyFill="1" applyBorder="1" applyAlignment="1">
      <alignment vertical="center" wrapText="1"/>
    </xf>
    <xf numFmtId="0" fontId="13" fillId="6" borderId="2" xfId="67" applyNumberFormat="1" applyFont="1" applyFill="1" applyBorder="1" applyAlignment="1">
      <alignment horizontal="left" vertical="center"/>
    </xf>
    <xf numFmtId="0" fontId="14" fillId="6" borderId="2" xfId="67" applyNumberFormat="1" applyFont="1" applyFill="1" applyBorder="1" applyAlignment="1">
      <alignment horizontal="left" vertical="center"/>
    </xf>
    <xf numFmtId="0" fontId="14" fillId="6" borderId="2" xfId="67" applyNumberFormat="1" applyFont="1" applyFill="1" applyBorder="1" applyAlignment="1">
      <alignment horizontal="left" vertical="center" wrapText="1"/>
    </xf>
    <xf numFmtId="0" fontId="7" fillId="0" borderId="7" xfId="68" applyNumberFormat="1" applyFont="1" applyFill="1" applyBorder="1" applyAlignment="1">
      <alignment horizontal="left" vertical="center" wrapText="1"/>
    </xf>
    <xf numFmtId="0" fontId="7" fillId="0" borderId="0" xfId="68" applyNumberFormat="1" applyFont="1" applyFill="1" applyAlignment="1">
      <alignment horizontal="left" vertical="center" wrapText="1"/>
    </xf>
    <xf numFmtId="178" fontId="15" fillId="0" borderId="0" xfId="69" applyNumberFormat="1" applyFont="1" applyFill="1" applyAlignment="1">
      <alignment horizontal="center"/>
    </xf>
    <xf numFmtId="176" fontId="15" fillId="0" borderId="0" xfId="69" applyFont="1" applyFill="1"/>
    <xf numFmtId="0" fontId="15" fillId="0" borderId="0" xfId="69" applyNumberFormat="1" applyFont="1" applyFill="1" applyAlignment="1">
      <alignment horizontal="left"/>
    </xf>
    <xf numFmtId="178" fontId="16" fillId="0" borderId="2" xfId="69" applyNumberFormat="1" applyFont="1" applyFill="1" applyBorder="1" applyAlignment="1">
      <alignment horizontal="center"/>
    </xf>
    <xf numFmtId="176" fontId="16" fillId="0" borderId="2" xfId="69" applyFont="1" applyFill="1" applyBorder="1" applyAlignment="1">
      <alignment horizontal="center"/>
    </xf>
    <xf numFmtId="178" fontId="16" fillId="0" borderId="2" xfId="69" applyNumberFormat="1" applyFont="1" applyFill="1" applyBorder="1" applyAlignment="1">
      <alignment horizontal="center" vertical="center" wrapText="1"/>
    </xf>
    <xf numFmtId="176" fontId="16" fillId="0" borderId="2" xfId="69" applyNumberFormat="1" applyFont="1" applyFill="1" applyBorder="1" applyAlignment="1">
      <alignment horizontal="center" vertical="center" wrapText="1"/>
    </xf>
    <xf numFmtId="0" fontId="16" fillId="0" borderId="2" xfId="69" applyNumberFormat="1" applyFont="1" applyFill="1" applyBorder="1" applyAlignment="1">
      <alignment horizontal="center" vertical="center" wrapText="1"/>
    </xf>
    <xf numFmtId="178" fontId="16" fillId="4" borderId="6" xfId="69" applyNumberFormat="1" applyFont="1" applyFill="1" applyBorder="1" applyAlignment="1">
      <alignment vertical="center" wrapText="1"/>
    </xf>
    <xf numFmtId="176" fontId="16" fillId="4" borderId="8" xfId="69" applyNumberFormat="1" applyFont="1" applyFill="1" applyBorder="1" applyAlignment="1">
      <alignment horizontal="center" vertical="center" wrapText="1"/>
    </xf>
    <xf numFmtId="176" fontId="16" fillId="4" borderId="9" xfId="69" applyNumberFormat="1" applyFont="1" applyFill="1" applyBorder="1" applyAlignment="1">
      <alignment horizontal="center" vertical="center" wrapText="1"/>
    </xf>
    <xf numFmtId="178" fontId="15" fillId="0" borderId="2" xfId="69" applyNumberFormat="1" applyFont="1" applyFill="1" applyBorder="1" applyAlignment="1">
      <alignment horizontal="center" vertical="center"/>
    </xf>
    <xf numFmtId="176" fontId="17" fillId="0" borderId="2" xfId="0" applyNumberFormat="1" applyFont="1" applyFill="1" applyBorder="1" applyAlignment="1">
      <alignment vertical="center"/>
    </xf>
    <xf numFmtId="176" fontId="18" fillId="0" borderId="2" xfId="0" applyNumberFormat="1" applyFont="1" applyFill="1" applyBorder="1" applyAlignment="1">
      <alignment vertical="center"/>
    </xf>
    <xf numFmtId="0" fontId="18" fillId="0" borderId="2" xfId="0" applyNumberFormat="1" applyFont="1" applyFill="1" applyBorder="1" applyAlignment="1">
      <alignment vertical="center"/>
    </xf>
    <xf numFmtId="176" fontId="15" fillId="0" borderId="2" xfId="61" applyNumberFormat="1" applyFont="1" applyFill="1" applyBorder="1" applyAlignment="1">
      <alignment horizontal="left" vertical="center"/>
    </xf>
    <xf numFmtId="176" fontId="18" fillId="0" borderId="2" xfId="0" applyNumberFormat="1" applyFont="1" applyFill="1" applyBorder="1" applyAlignment="1">
      <alignment horizontal="center" vertical="center"/>
    </xf>
    <xf numFmtId="0" fontId="18" fillId="0" borderId="2" xfId="0" applyNumberFormat="1" applyFont="1" applyFill="1" applyBorder="1" applyAlignment="1">
      <alignment horizontal="center" vertical="center"/>
    </xf>
    <xf numFmtId="176" fontId="18" fillId="0" borderId="2" xfId="69" applyNumberFormat="1" applyFont="1" applyFill="1" applyBorder="1" applyAlignment="1">
      <alignment horizontal="center" vertical="center"/>
    </xf>
    <xf numFmtId="176" fontId="18" fillId="0" borderId="2" xfId="54" applyFont="1" applyFill="1" applyBorder="1" applyAlignment="1">
      <alignment horizontal="left" vertical="center"/>
    </xf>
    <xf numFmtId="176" fontId="18" fillId="0" borderId="2" xfId="54" applyFont="1" applyFill="1" applyBorder="1">
      <alignment vertical="center"/>
    </xf>
    <xf numFmtId="176" fontId="18" fillId="0" borderId="2" xfId="54" applyFont="1" applyFill="1" applyBorder="1" applyAlignment="1">
      <alignment horizontal="center" vertical="center"/>
    </xf>
    <xf numFmtId="176" fontId="15" fillId="0" borderId="2" xfId="61" applyNumberFormat="1" applyFont="1" applyFill="1" applyBorder="1" applyAlignment="1">
      <alignment vertical="center" wrapText="1"/>
    </xf>
    <xf numFmtId="176" fontId="15" fillId="0" borderId="9" xfId="61" applyNumberFormat="1" applyFont="1" applyFill="1" applyBorder="1" applyAlignment="1">
      <alignment horizontal="left" vertical="center"/>
    </xf>
    <xf numFmtId="176" fontId="15" fillId="3" borderId="2" xfId="61" applyNumberFormat="1" applyFont="1" applyFill="1" applyBorder="1" applyAlignment="1">
      <alignment horizontal="left" vertical="center"/>
    </xf>
    <xf numFmtId="0" fontId="15" fillId="3" borderId="2" xfId="61" applyNumberFormat="1" applyFont="1" applyFill="1" applyBorder="1" applyAlignment="1">
      <alignment horizontal="left" vertical="center"/>
    </xf>
    <xf numFmtId="176" fontId="18" fillId="0" borderId="9" xfId="69" applyNumberFormat="1" applyFont="1" applyFill="1" applyBorder="1" applyAlignment="1">
      <alignment horizontal="center" vertical="center"/>
    </xf>
    <xf numFmtId="178" fontId="15" fillId="4" borderId="2" xfId="69" applyNumberFormat="1" applyFont="1" applyFill="1" applyBorder="1" applyAlignment="1">
      <alignment horizontal="center" vertical="center"/>
    </xf>
    <xf numFmtId="176" fontId="16" fillId="4" borderId="8" xfId="69" applyFont="1" applyFill="1" applyBorder="1" applyAlignment="1">
      <alignment horizontal="center"/>
    </xf>
    <xf numFmtId="176" fontId="16" fillId="4" borderId="9" xfId="69" applyFont="1" applyFill="1" applyBorder="1" applyAlignment="1">
      <alignment horizontal="center"/>
    </xf>
    <xf numFmtId="178" fontId="15" fillId="0" borderId="2" xfId="72" applyNumberFormat="1" applyFont="1" applyFill="1" applyBorder="1" applyAlignment="1">
      <alignment horizontal="center" vertical="center"/>
    </xf>
    <xf numFmtId="176" fontId="15" fillId="0" borderId="2" xfId="0" applyNumberFormat="1" applyFont="1" applyFill="1" applyBorder="1" applyAlignment="1">
      <alignment horizontal="center" vertical="center"/>
    </xf>
    <xf numFmtId="176" fontId="15" fillId="0" borderId="2" xfId="69" applyFont="1" applyFill="1" applyBorder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3" borderId="2" xfId="0" applyNumberFormat="1" applyFont="1" applyFill="1" applyBorder="1" applyAlignment="1">
      <alignment horizontal="center" vertical="center" wrapText="1"/>
    </xf>
    <xf numFmtId="176" fontId="15" fillId="0" borderId="2" xfId="0" applyNumberFormat="1" applyFont="1" applyFill="1" applyBorder="1" applyAlignment="1">
      <alignment vertical="center"/>
    </xf>
    <xf numFmtId="176" fontId="15" fillId="0" borderId="0" xfId="69" applyNumberFormat="1" applyFont="1" applyFill="1"/>
    <xf numFmtId="176" fontId="15" fillId="3" borderId="2" xfId="0" applyNumberFormat="1" applyFont="1" applyFill="1" applyBorder="1" applyAlignment="1">
      <alignment horizontal="left" vertical="center"/>
    </xf>
    <xf numFmtId="0" fontId="15" fillId="0" borderId="2" xfId="0" applyNumberFormat="1" applyFont="1" applyFill="1" applyBorder="1" applyAlignment="1">
      <alignment horizontal="center" vertical="center"/>
    </xf>
    <xf numFmtId="178" fontId="15" fillId="3" borderId="2" xfId="72" applyNumberFormat="1" applyFont="1" applyFill="1" applyBorder="1" applyAlignment="1">
      <alignment horizontal="center" vertical="center"/>
    </xf>
    <xf numFmtId="176" fontId="15" fillId="3" borderId="2" xfId="61" applyNumberFormat="1" applyFont="1" applyFill="1" applyBorder="1" applyAlignment="1">
      <alignment horizontal="left" vertical="center" wrapText="1"/>
    </xf>
    <xf numFmtId="176" fontId="15" fillId="3" borderId="2" xfId="61" applyNumberFormat="1" applyFont="1" applyFill="1" applyBorder="1" applyAlignment="1">
      <alignment vertical="center" wrapText="1"/>
    </xf>
    <xf numFmtId="176" fontId="15" fillId="3" borderId="2" xfId="61" applyNumberFormat="1" applyFont="1" applyFill="1" applyBorder="1" applyAlignment="1">
      <alignment horizontal="center" vertical="center" wrapText="1"/>
    </xf>
    <xf numFmtId="0" fontId="15" fillId="3" borderId="2" xfId="61" applyNumberFormat="1" applyFont="1" applyFill="1" applyBorder="1" applyAlignment="1">
      <alignment horizontal="left" vertical="center" wrapText="1"/>
    </xf>
    <xf numFmtId="178" fontId="15" fillId="4" borderId="2" xfId="72" applyNumberFormat="1" applyFont="1" applyFill="1" applyBorder="1" applyAlignment="1">
      <alignment horizontal="center" vertical="center"/>
    </xf>
    <xf numFmtId="176" fontId="16" fillId="4" borderId="2" xfId="69" applyFont="1" applyFill="1" applyBorder="1" applyAlignment="1">
      <alignment horizontal="center"/>
    </xf>
    <xf numFmtId="176" fontId="15" fillId="0" borderId="2" xfId="61" applyNumberFormat="1" applyFont="1" applyFill="1" applyBorder="1" applyAlignment="1">
      <alignment horizontal="center" vertical="center" wrapText="1"/>
    </xf>
    <xf numFmtId="176" fontId="18" fillId="0" borderId="2" xfId="61" applyNumberFormat="1" applyFont="1" applyFill="1" applyBorder="1" applyAlignment="1">
      <alignment horizontal="center" vertical="center" wrapText="1"/>
    </xf>
    <xf numFmtId="176" fontId="15" fillId="3" borderId="8" xfId="61" applyNumberFormat="1" applyFont="1" applyFill="1" applyBorder="1" applyAlignment="1">
      <alignment horizontal="left" vertical="center" wrapText="1"/>
    </xf>
    <xf numFmtId="176" fontId="15" fillId="3" borderId="9" xfId="61" applyNumberFormat="1" applyFont="1" applyFill="1" applyBorder="1" applyAlignment="1">
      <alignment vertical="center" wrapText="1"/>
    </xf>
    <xf numFmtId="176" fontId="15" fillId="3" borderId="9" xfId="61" applyNumberFormat="1" applyFont="1" applyFill="1" applyBorder="1" applyAlignment="1">
      <alignment horizontal="center" vertical="center" wrapText="1"/>
    </xf>
    <xf numFmtId="0" fontId="15" fillId="3" borderId="9" xfId="61" applyNumberFormat="1" applyFont="1" applyFill="1" applyBorder="1" applyAlignment="1">
      <alignment horizontal="left" vertical="center" wrapText="1"/>
    </xf>
    <xf numFmtId="178" fontId="15" fillId="0" borderId="2" xfId="61" applyNumberFormat="1" applyFont="1" applyFill="1" applyBorder="1" applyAlignment="1">
      <alignment horizontal="center" vertical="center" wrapText="1"/>
    </xf>
    <xf numFmtId="178" fontId="15" fillId="0" borderId="0" xfId="61" applyNumberFormat="1" applyFont="1" applyFill="1" applyBorder="1" applyAlignment="1">
      <alignment horizontal="center" vertical="center" wrapText="1"/>
    </xf>
    <xf numFmtId="176" fontId="15" fillId="0" borderId="0" xfId="61" applyNumberFormat="1" applyFont="1" applyFill="1" applyBorder="1" applyAlignment="1">
      <alignment horizontal="left" vertical="center" wrapText="1"/>
    </xf>
    <xf numFmtId="176" fontId="15" fillId="0" borderId="0" xfId="61" applyNumberFormat="1" applyFont="1" applyFill="1" applyBorder="1" applyAlignment="1">
      <alignment horizontal="center" vertical="center" wrapText="1"/>
    </xf>
    <xf numFmtId="0" fontId="15" fillId="0" borderId="0" xfId="61" applyNumberFormat="1" applyFont="1" applyFill="1" applyBorder="1" applyAlignment="1">
      <alignment horizontal="left" vertical="center" wrapText="1"/>
    </xf>
    <xf numFmtId="176" fontId="18" fillId="0" borderId="0" xfId="69" applyNumberFormat="1" applyFont="1" applyFill="1" applyBorder="1" applyAlignment="1">
      <alignment horizontal="center" vertical="center"/>
    </xf>
    <xf numFmtId="176" fontId="17" fillId="0" borderId="0" xfId="69" applyFont="1" applyFill="1" applyAlignment="1">
      <alignment horizontal="left" wrapText="1"/>
    </xf>
    <xf numFmtId="176" fontId="17" fillId="0" borderId="10" xfId="69" applyFont="1" applyFill="1" applyBorder="1" applyAlignment="1">
      <alignment horizontal="left" wrapText="1"/>
    </xf>
    <xf numFmtId="178" fontId="15" fillId="0" borderId="0" xfId="53" applyNumberFormat="1" applyFont="1" applyFill="1" applyAlignment="1">
      <alignment horizontal="center"/>
    </xf>
    <xf numFmtId="176" fontId="15" fillId="0" borderId="0" xfId="53" applyFont="1" applyFill="1" applyAlignment="1">
      <alignment horizontal="center"/>
    </xf>
    <xf numFmtId="176" fontId="15" fillId="0" borderId="0" xfId="53" applyFont="1" applyFill="1" applyAlignment="1">
      <alignment horizontal="left"/>
    </xf>
    <xf numFmtId="179" fontId="15" fillId="0" borderId="0" xfId="53" applyNumberFormat="1" applyFont="1" applyFill="1" applyAlignment="1">
      <alignment horizontal="center"/>
    </xf>
    <xf numFmtId="178" fontId="16" fillId="0" borderId="2" xfId="71" applyNumberFormat="1" applyFont="1" applyFill="1" applyBorder="1" applyAlignment="1">
      <alignment horizontal="center" vertical="center"/>
    </xf>
    <xf numFmtId="176" fontId="16" fillId="0" borderId="2" xfId="71" applyNumberFormat="1" applyFont="1" applyFill="1" applyBorder="1" applyAlignment="1">
      <alignment horizontal="center" vertical="center"/>
    </xf>
    <xf numFmtId="179" fontId="16" fillId="0" borderId="2" xfId="71" applyNumberFormat="1" applyFont="1" applyFill="1" applyBorder="1" applyAlignment="1">
      <alignment horizontal="center" vertical="center"/>
    </xf>
    <xf numFmtId="178" fontId="16" fillId="0" borderId="4" xfId="66" applyNumberFormat="1" applyFont="1" applyFill="1" applyBorder="1" applyAlignment="1">
      <alignment horizontal="center" vertical="center"/>
    </xf>
    <xf numFmtId="176" fontId="16" fillId="0" borderId="4" xfId="66" applyFont="1" applyFill="1" applyBorder="1" applyAlignment="1">
      <alignment horizontal="center" vertical="center"/>
    </xf>
    <xf numFmtId="179" fontId="16" fillId="0" borderId="4" xfId="66" applyNumberFormat="1" applyFont="1" applyFill="1" applyBorder="1" applyAlignment="1">
      <alignment horizontal="center" vertical="center"/>
    </xf>
    <xf numFmtId="178" fontId="15" fillId="0" borderId="11" xfId="73" applyNumberFormat="1" applyFont="1" applyFill="1" applyBorder="1" applyAlignment="1">
      <alignment horizontal="center" vertical="center"/>
    </xf>
    <xf numFmtId="176" fontId="16" fillId="0" borderId="12" xfId="73" applyNumberFormat="1" applyFont="1" applyFill="1" applyBorder="1" applyAlignment="1">
      <alignment horizontal="center" vertical="center"/>
    </xf>
    <xf numFmtId="176" fontId="16" fillId="0" borderId="13" xfId="73" applyNumberFormat="1" applyFont="1" applyFill="1" applyBorder="1" applyAlignment="1">
      <alignment horizontal="center" vertical="center"/>
    </xf>
    <xf numFmtId="179" fontId="16" fillId="0" borderId="13" xfId="73" applyNumberFormat="1" applyFont="1" applyFill="1" applyBorder="1" applyAlignment="1">
      <alignment horizontal="center" vertical="center"/>
    </xf>
    <xf numFmtId="178" fontId="15" fillId="0" borderId="14" xfId="70" applyNumberFormat="1" applyFont="1" applyFill="1" applyBorder="1" applyAlignment="1">
      <alignment horizontal="center" vertical="center"/>
    </xf>
    <xf numFmtId="176" fontId="15" fillId="0" borderId="2" xfId="70" applyNumberFormat="1" applyFont="1" applyFill="1" applyBorder="1" applyAlignment="1">
      <alignment horizontal="left" vertical="center"/>
    </xf>
    <xf numFmtId="176" fontId="15" fillId="0" borderId="2" xfId="52" applyNumberFormat="1" applyFont="1" applyFill="1" applyBorder="1" applyAlignment="1">
      <alignment horizontal="left"/>
    </xf>
    <xf numFmtId="176" fontId="15" fillId="0" borderId="2" xfId="70" applyNumberFormat="1" applyFont="1" applyFill="1" applyBorder="1" applyAlignment="1">
      <alignment horizontal="center" vertical="center"/>
    </xf>
    <xf numFmtId="179" fontId="15" fillId="0" borderId="2" xfId="70" applyNumberFormat="1" applyFont="1" applyFill="1" applyBorder="1" applyAlignment="1">
      <alignment horizontal="center" vertical="center"/>
    </xf>
    <xf numFmtId="176" fontId="16" fillId="0" borderId="15" xfId="70" applyNumberFormat="1" applyFont="1" applyFill="1" applyBorder="1" applyAlignment="1">
      <alignment horizontal="center" vertical="center"/>
    </xf>
    <xf numFmtId="176" fontId="15" fillId="0" borderId="15" xfId="70" applyNumberFormat="1" applyFont="1" applyFill="1" applyBorder="1" applyAlignment="1">
      <alignment horizontal="center" vertical="center"/>
    </xf>
    <xf numFmtId="176" fontId="15" fillId="0" borderId="2" xfId="49" applyNumberFormat="1" applyFont="1" applyFill="1" applyBorder="1" applyAlignment="1">
      <alignment horizontal="left"/>
    </xf>
    <xf numFmtId="176" fontId="15" fillId="0" borderId="4" xfId="49" applyNumberFormat="1" applyFont="1" applyFill="1" applyBorder="1" applyAlignment="1">
      <alignment horizontal="left"/>
    </xf>
    <xf numFmtId="176" fontId="15" fillId="0" borderId="16" xfId="70" applyNumberFormat="1" applyFont="1" applyFill="1" applyBorder="1" applyAlignment="1">
      <alignment horizontal="center" vertical="center"/>
    </xf>
    <xf numFmtId="176" fontId="15" fillId="0" borderId="17" xfId="73" applyNumberFormat="1" applyFont="1" applyFill="1" applyBorder="1" applyAlignment="1">
      <alignment horizontal="center" vertical="center"/>
    </xf>
    <xf numFmtId="176" fontId="15" fillId="0" borderId="8" xfId="70" applyNumberFormat="1" applyFont="1" applyFill="1" applyBorder="1" applyAlignment="1">
      <alignment horizontal="center" vertical="center"/>
    </xf>
    <xf numFmtId="176" fontId="15" fillId="0" borderId="9" xfId="70" applyNumberFormat="1" applyFont="1" applyFill="1" applyBorder="1" applyAlignment="1">
      <alignment horizontal="left" vertical="center"/>
    </xf>
    <xf numFmtId="176" fontId="15" fillId="0" borderId="9" xfId="70" applyNumberFormat="1" applyFont="1" applyFill="1" applyBorder="1" applyAlignment="1">
      <alignment horizontal="center" vertical="center"/>
    </xf>
    <xf numFmtId="179" fontId="15" fillId="0" borderId="9" xfId="70" applyNumberFormat="1" applyFont="1" applyFill="1" applyBorder="1" applyAlignment="1">
      <alignment horizontal="center" vertical="center"/>
    </xf>
    <xf numFmtId="176" fontId="15" fillId="5" borderId="0" xfId="70" applyNumberFormat="1" applyFont="1" applyFill="1" applyBorder="1" applyAlignment="1">
      <alignment horizontal="center" vertical="center"/>
    </xf>
    <xf numFmtId="178" fontId="15" fillId="0" borderId="18" xfId="70" applyNumberFormat="1" applyFont="1" applyFill="1" applyBorder="1" applyAlignment="1">
      <alignment horizontal="center" vertical="center"/>
    </xf>
    <xf numFmtId="176" fontId="16" fillId="0" borderId="8" xfId="70" applyNumberFormat="1" applyFont="1" applyFill="1" applyBorder="1" applyAlignment="1">
      <alignment horizontal="center"/>
    </xf>
    <xf numFmtId="176" fontId="16" fillId="0" borderId="9" xfId="70" applyNumberFormat="1" applyFont="1" applyFill="1" applyBorder="1" applyAlignment="1">
      <alignment horizontal="center"/>
    </xf>
    <xf numFmtId="179" fontId="16" fillId="0" borderId="9" xfId="70" applyNumberFormat="1" applyFont="1" applyFill="1" applyBorder="1" applyAlignment="1">
      <alignment horizontal="center"/>
    </xf>
    <xf numFmtId="176" fontId="15" fillId="0" borderId="2" xfId="70" applyNumberFormat="1" applyFont="1" applyFill="1" applyBorder="1" applyAlignment="1">
      <alignment horizontal="left" vertical="center" shrinkToFit="1"/>
    </xf>
    <xf numFmtId="176" fontId="16" fillId="0" borderId="8" xfId="70" applyNumberFormat="1" applyFont="1" applyFill="1" applyBorder="1" applyAlignment="1">
      <alignment horizontal="center" vertical="center"/>
    </xf>
    <xf numFmtId="176" fontId="16" fillId="0" borderId="9" xfId="70" applyNumberFormat="1" applyFont="1" applyFill="1" applyBorder="1" applyAlignment="1">
      <alignment horizontal="center" vertical="center"/>
    </xf>
    <xf numFmtId="179" fontId="16" fillId="0" borderId="9" xfId="70" applyNumberFormat="1" applyFont="1" applyFill="1" applyBorder="1" applyAlignment="1">
      <alignment horizontal="center" vertical="center"/>
    </xf>
    <xf numFmtId="176" fontId="15" fillId="0" borderId="2" xfId="49" applyNumberFormat="1" applyFont="1" applyFill="1" applyBorder="1" applyAlignment="1">
      <alignment horizontal="left" vertical="center"/>
    </xf>
    <xf numFmtId="176" fontId="15" fillId="0" borderId="2" xfId="49" applyNumberFormat="1" applyFont="1" applyFill="1" applyBorder="1" applyAlignment="1">
      <alignment vertical="center"/>
    </xf>
    <xf numFmtId="179" fontId="15" fillId="0" borderId="2" xfId="49" applyNumberFormat="1" applyFont="1" applyFill="1" applyBorder="1" applyAlignment="1">
      <alignment vertical="center"/>
    </xf>
    <xf numFmtId="176" fontId="15" fillId="0" borderId="19" xfId="70" applyNumberFormat="1" applyFont="1" applyFill="1" applyBorder="1" applyAlignment="1">
      <alignment horizontal="center" vertical="center"/>
    </xf>
    <xf numFmtId="176" fontId="15" fillId="0" borderId="2" xfId="70" applyNumberFormat="1" applyFont="1" applyFill="1" applyBorder="1" applyAlignment="1">
      <alignment horizontal="left" vertical="center" wrapText="1"/>
    </xf>
    <xf numFmtId="176" fontId="15" fillId="0" borderId="2" xfId="70" applyNumberFormat="1" applyFont="1" applyFill="1" applyBorder="1" applyAlignment="1">
      <alignment horizontal="center" vertical="center" wrapText="1"/>
    </xf>
    <xf numFmtId="179" fontId="15" fillId="0" borderId="2" xfId="70" applyNumberFormat="1" applyFont="1" applyFill="1" applyBorder="1" applyAlignment="1">
      <alignment horizontal="center" vertical="center" wrapText="1"/>
    </xf>
    <xf numFmtId="176" fontId="15" fillId="0" borderId="8" xfId="70" applyNumberFormat="1" applyFont="1" applyFill="1" applyBorder="1" applyAlignment="1">
      <alignment horizontal="left" vertical="center"/>
    </xf>
    <xf numFmtId="176" fontId="15" fillId="0" borderId="9" xfId="49" applyNumberFormat="1" applyFont="1" applyFill="1" applyBorder="1" applyAlignment="1">
      <alignment horizontal="left" vertical="center"/>
    </xf>
    <xf numFmtId="176" fontId="15" fillId="0" borderId="9" xfId="49" applyNumberFormat="1" applyFont="1" applyFill="1" applyBorder="1" applyAlignment="1">
      <alignment vertical="center"/>
    </xf>
    <xf numFmtId="179" fontId="15" fillId="0" borderId="20" xfId="49" applyNumberFormat="1" applyFont="1" applyFill="1" applyBorder="1" applyAlignment="1">
      <alignment vertical="center"/>
    </xf>
    <xf numFmtId="176" fontId="15" fillId="0" borderId="2" xfId="70" applyNumberFormat="1" applyFont="1" applyFill="1" applyBorder="1" applyAlignment="1">
      <alignment vertical="center"/>
    </xf>
    <xf numFmtId="176" fontId="15" fillId="0" borderId="15" xfId="70" applyNumberFormat="1" applyFont="1" applyFill="1" applyBorder="1" applyAlignment="1">
      <alignment horizontal="center" vertical="center" wrapText="1"/>
    </xf>
    <xf numFmtId="176" fontId="15" fillId="0" borderId="2" xfId="70" applyNumberFormat="1" applyFont="1" applyFill="1" applyBorder="1" applyAlignment="1">
      <alignment vertical="center" wrapText="1"/>
    </xf>
    <xf numFmtId="178" fontId="15" fillId="0" borderId="2" xfId="70" applyNumberFormat="1" applyFont="1" applyFill="1" applyBorder="1" applyAlignment="1">
      <alignment horizontal="center" vertical="center"/>
    </xf>
    <xf numFmtId="178" fontId="15" fillId="0" borderId="0" xfId="70" applyNumberFormat="1" applyFont="1" applyFill="1" applyBorder="1" applyAlignment="1">
      <alignment horizontal="center" vertical="center"/>
    </xf>
    <xf numFmtId="176" fontId="15" fillId="0" borderId="0" xfId="70" applyNumberFormat="1" applyFont="1" applyFill="1" applyBorder="1" applyAlignment="1">
      <alignment horizontal="center" vertical="center"/>
    </xf>
    <xf numFmtId="176" fontId="15" fillId="0" borderId="0" xfId="70" applyNumberFormat="1" applyFont="1" applyFill="1" applyBorder="1" applyAlignment="1">
      <alignment horizontal="left" vertical="center"/>
    </xf>
    <xf numFmtId="179" fontId="15" fillId="0" borderId="0" xfId="70" applyNumberFormat="1" applyFont="1" applyFill="1" applyBorder="1" applyAlignment="1">
      <alignment horizontal="center" vertical="center"/>
    </xf>
    <xf numFmtId="176" fontId="16" fillId="0" borderId="0" xfId="53" applyFont="1" applyFill="1" applyAlignment="1">
      <alignment horizontal="left" wrapText="1"/>
    </xf>
    <xf numFmtId="176" fontId="16" fillId="0" borderId="10" xfId="53" applyFont="1" applyFill="1" applyBorder="1" applyAlignment="1">
      <alignment horizontal="left" wrapText="1"/>
    </xf>
    <xf numFmtId="176" fontId="17" fillId="0" borderId="0" xfId="62" applyFont="1" applyFill="1" applyAlignment="1">
      <alignment horizontal="center" vertical="center"/>
    </xf>
    <xf numFmtId="176" fontId="15" fillId="0" borderId="0" xfId="62" applyFont="1" applyFill="1" applyAlignment="1">
      <alignment horizontal="center" vertical="center"/>
    </xf>
    <xf numFmtId="179" fontId="18" fillId="0" borderId="0" xfId="62" applyNumberFormat="1" applyFont="1" applyFill="1" applyAlignment="1">
      <alignment horizontal="center" vertical="center"/>
    </xf>
    <xf numFmtId="176" fontId="18" fillId="0" borderId="0" xfId="62" applyFont="1" applyFill="1" applyAlignment="1">
      <alignment horizontal="center" vertical="center"/>
    </xf>
    <xf numFmtId="176" fontId="17" fillId="0" borderId="1" xfId="62" applyFont="1" applyFill="1" applyBorder="1" applyAlignment="1">
      <alignment horizontal="center" vertical="center"/>
    </xf>
    <xf numFmtId="179" fontId="17" fillId="0" borderId="2" xfId="62" applyNumberFormat="1" applyFont="1" applyFill="1" applyBorder="1" applyAlignment="1">
      <alignment horizontal="center" vertical="center"/>
    </xf>
    <xf numFmtId="176" fontId="17" fillId="0" borderId="2" xfId="62" applyFont="1" applyFill="1" applyBorder="1" applyAlignment="1">
      <alignment horizontal="center" vertical="center"/>
    </xf>
    <xf numFmtId="176" fontId="17" fillId="0" borderId="2" xfId="62" applyFont="1" applyFill="1" applyBorder="1" applyAlignment="1">
      <alignment horizontal="left" vertical="center"/>
    </xf>
    <xf numFmtId="179" fontId="18" fillId="0" borderId="2" xfId="62" applyNumberFormat="1" applyFont="1" applyFill="1" applyBorder="1" applyAlignment="1">
      <alignment horizontal="center" vertical="center"/>
    </xf>
    <xf numFmtId="176" fontId="18" fillId="0" borderId="2" xfId="62" applyFont="1" applyFill="1" applyBorder="1" applyAlignment="1">
      <alignment horizontal="left" vertical="center"/>
    </xf>
    <xf numFmtId="176" fontId="18" fillId="0" borderId="2" xfId="62" applyFont="1" applyFill="1" applyBorder="1" applyAlignment="1">
      <alignment horizontal="center" vertical="center"/>
    </xf>
    <xf numFmtId="179" fontId="15" fillId="0" borderId="2" xfId="62" applyNumberFormat="1" applyFont="1" applyFill="1" applyBorder="1" applyAlignment="1">
      <alignment horizontal="center" vertical="center"/>
    </xf>
    <xf numFmtId="176" fontId="15" fillId="0" borderId="2" xfId="62" applyFont="1" applyFill="1" applyBorder="1" applyAlignment="1">
      <alignment horizontal="left" vertical="center"/>
    </xf>
    <xf numFmtId="176" fontId="15" fillId="0" borderId="2" xfId="62" applyFont="1" applyFill="1" applyBorder="1" applyAlignment="1">
      <alignment horizontal="center" vertical="center"/>
    </xf>
    <xf numFmtId="179" fontId="18" fillId="0" borderId="0" xfId="62" applyNumberFormat="1" applyFont="1" applyFill="1" applyAlignment="1">
      <alignment horizontal="left" vertical="center" wrapText="1"/>
    </xf>
    <xf numFmtId="176" fontId="19" fillId="0" borderId="0" xfId="0" applyNumberFormat="1" applyFont="1" applyAlignment="1">
      <alignment horizontal="center"/>
    </xf>
    <xf numFmtId="176" fontId="19" fillId="0" borderId="0" xfId="0" applyNumberFormat="1" applyFont="1" applyFill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9" fillId="0" borderId="0" xfId="0" applyNumberFormat="1" applyFont="1" applyAlignment="1">
      <alignment horizontal="center"/>
    </xf>
    <xf numFmtId="176" fontId="19" fillId="0" borderId="0" xfId="0" applyNumberFormat="1" applyFont="1" applyAlignment="1">
      <alignment horizontal="left"/>
    </xf>
    <xf numFmtId="176" fontId="19" fillId="0" borderId="0" xfId="0" applyNumberFormat="1" applyFont="1" applyAlignment="1">
      <alignment horizontal="right"/>
    </xf>
    <xf numFmtId="176" fontId="21" fillId="0" borderId="1" xfId="0" applyNumberFormat="1" applyFont="1" applyBorder="1" applyAlignment="1">
      <alignment horizontal="center" vertical="center"/>
    </xf>
    <xf numFmtId="176" fontId="22" fillId="0" borderId="1" xfId="0" applyNumberFormat="1" applyFont="1" applyBorder="1" applyAlignment="1">
      <alignment horizontal="center" vertical="center"/>
    </xf>
    <xf numFmtId="0" fontId="23" fillId="0" borderId="2" xfId="0" applyNumberFormat="1" applyFont="1" applyBorder="1" applyAlignment="1">
      <alignment horizontal="center" vertical="center" wrapText="1"/>
    </xf>
    <xf numFmtId="176" fontId="23" fillId="0" borderId="2" xfId="0" applyNumberFormat="1" applyFont="1" applyBorder="1" applyAlignment="1">
      <alignment horizontal="center" vertical="center" wrapText="1"/>
    </xf>
    <xf numFmtId="0" fontId="4" fillId="7" borderId="2" xfId="0" applyNumberFormat="1" applyFont="1" applyFill="1" applyBorder="1" applyAlignment="1">
      <alignment horizontal="center" vertical="center" wrapText="1"/>
    </xf>
    <xf numFmtId="176" fontId="4" fillId="7" borderId="2" xfId="0" applyNumberFormat="1" applyFont="1" applyFill="1" applyBorder="1" applyAlignment="1">
      <alignment vertical="center" wrapText="1"/>
    </xf>
    <xf numFmtId="176" fontId="23" fillId="7" borderId="2" xfId="0" applyNumberFormat="1" applyFont="1" applyFill="1" applyBorder="1" applyAlignment="1">
      <alignment vertical="center" wrapText="1"/>
    </xf>
    <xf numFmtId="0" fontId="23" fillId="7" borderId="2" xfId="0" applyNumberFormat="1" applyFont="1" applyFill="1" applyBorder="1" applyAlignment="1">
      <alignment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176" fontId="18" fillId="0" borderId="2" xfId="50" applyNumberFormat="1" applyFont="1" applyFill="1" applyBorder="1" applyAlignment="1" applyProtection="1">
      <alignment horizontal="left" vertical="center" wrapText="1"/>
      <protection locked="0" hidden="1"/>
    </xf>
    <xf numFmtId="176" fontId="19" fillId="0" borderId="2" xfId="0" applyNumberFormat="1" applyFont="1" applyFill="1" applyBorder="1" applyAlignment="1">
      <alignment horizontal="left" vertical="center" wrapText="1"/>
    </xf>
    <xf numFmtId="176" fontId="19" fillId="0" borderId="2" xfId="0" applyNumberFormat="1" applyFont="1" applyFill="1" applyBorder="1" applyAlignment="1">
      <alignment horizontal="center" vertical="center"/>
    </xf>
    <xf numFmtId="176" fontId="2" fillId="0" borderId="2" xfId="51" applyNumberFormat="1" applyFont="1" applyFill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left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176" fontId="15" fillId="0" borderId="2" xfId="50" applyNumberFormat="1" applyFont="1" applyFill="1" applyBorder="1" applyAlignment="1" applyProtection="1">
      <alignment horizontal="left" vertical="center" wrapText="1"/>
      <protection locked="0" hidden="1"/>
    </xf>
    <xf numFmtId="176" fontId="1" fillId="0" borderId="2" xfId="0" applyNumberFormat="1" applyFont="1" applyFill="1" applyBorder="1" applyAlignment="1">
      <alignment horizontal="left" vertical="center" wrapText="1"/>
    </xf>
    <xf numFmtId="176" fontId="20" fillId="0" borderId="2" xfId="51" applyNumberFormat="1" applyFont="1" applyFill="1" applyBorder="1" applyAlignment="1">
      <alignment horizontal="left" vertical="center" wrapText="1"/>
    </xf>
    <xf numFmtId="176" fontId="20" fillId="0" borderId="2" xfId="0" applyNumberFormat="1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20" fillId="0" borderId="2" xfId="0" applyNumberFormat="1" applyFont="1" applyFill="1" applyBorder="1" applyAlignment="1">
      <alignment horizontal="center" vertical="center"/>
    </xf>
    <xf numFmtId="176" fontId="1" fillId="0" borderId="2" xfId="51" applyNumberFormat="1" applyFont="1" applyFill="1" applyBorder="1" applyAlignment="1">
      <alignment horizontal="left" vertical="center" wrapText="1"/>
    </xf>
    <xf numFmtId="176" fontId="15" fillId="0" borderId="2" xfId="63" applyNumberFormat="1" applyFont="1" applyFill="1" applyBorder="1" applyAlignment="1" applyProtection="1">
      <alignment horizontal="left" vertical="center" wrapText="1"/>
      <protection locked="0" hidden="1"/>
    </xf>
    <xf numFmtId="176" fontId="19" fillId="0" borderId="2" xfId="51" applyNumberFormat="1" applyFont="1" applyFill="1" applyBorder="1" applyAlignment="1">
      <alignment horizontal="left" vertical="center" wrapText="1"/>
    </xf>
    <xf numFmtId="176" fontId="19" fillId="0" borderId="2" xfId="0" applyNumberFormat="1" applyFont="1" applyFill="1" applyBorder="1" applyAlignment="1">
      <alignment horizontal="left"/>
    </xf>
    <xf numFmtId="176" fontId="2" fillId="0" borderId="2" xfId="0" applyNumberFormat="1" applyFont="1" applyFill="1" applyBorder="1" applyAlignment="1">
      <alignment horizontal="center" vertical="center"/>
    </xf>
    <xf numFmtId="176" fontId="19" fillId="0" borderId="2" xfId="0" applyNumberFormat="1" applyFont="1" applyBorder="1" applyAlignment="1">
      <alignment horizontal="left"/>
    </xf>
    <xf numFmtId="176" fontId="19" fillId="0" borderId="2" xfId="0" applyNumberFormat="1" applyFont="1" applyBorder="1" applyAlignment="1">
      <alignment horizontal="left" vertical="center" wrapText="1"/>
    </xf>
    <xf numFmtId="0" fontId="19" fillId="0" borderId="2" xfId="0" applyNumberFormat="1" applyFont="1" applyBorder="1" applyAlignment="1">
      <alignment horizontal="center" vertical="center" wrapText="1"/>
    </xf>
    <xf numFmtId="176" fontId="19" fillId="0" borderId="2" xfId="0" applyNumberFormat="1" applyFont="1" applyBorder="1" applyAlignment="1">
      <alignment horizontal="center" vertical="center"/>
    </xf>
    <xf numFmtId="176" fontId="18" fillId="0" borderId="2" xfId="63" applyNumberFormat="1" applyFont="1" applyFill="1" applyBorder="1" applyAlignment="1" applyProtection="1">
      <alignment horizontal="left" vertical="center" wrapText="1"/>
      <protection locked="0" hidden="1"/>
    </xf>
    <xf numFmtId="176" fontId="2" fillId="0" borderId="2" xfId="65" applyNumberFormat="1" applyFont="1" applyFill="1" applyBorder="1" applyAlignment="1">
      <alignment horizontal="left" vertical="center" wrapText="1"/>
    </xf>
    <xf numFmtId="176" fontId="19" fillId="0" borderId="2" xfId="0" applyNumberFormat="1" applyFont="1" applyFill="1" applyBorder="1" applyAlignment="1">
      <alignment horizontal="left" vertical="center"/>
    </xf>
    <xf numFmtId="176" fontId="19" fillId="0" borderId="0" xfId="0" applyNumberFormat="1" applyFont="1" applyFill="1" applyAlignment="1">
      <alignment horizontal="center" vertical="center" wrapText="1"/>
    </xf>
    <xf numFmtId="176" fontId="19" fillId="0" borderId="0" xfId="0" applyNumberFormat="1" applyFont="1" applyFill="1" applyAlignment="1">
      <alignment horizontal="center"/>
    </xf>
    <xf numFmtId="176" fontId="1" fillId="0" borderId="2" xfId="0" applyNumberFormat="1" applyFont="1" applyFill="1" applyBorder="1" applyAlignment="1">
      <alignment horizontal="left" vertical="center"/>
    </xf>
    <xf numFmtId="176" fontId="20" fillId="0" borderId="2" xfId="0" applyNumberFormat="1" applyFont="1" applyFill="1" applyBorder="1" applyAlignment="1">
      <alignment horizontal="left" vertical="center"/>
    </xf>
    <xf numFmtId="0" fontId="2" fillId="0" borderId="2" xfId="65" applyNumberFormat="1" applyFont="1" applyFill="1" applyBorder="1" applyAlignment="1">
      <alignment horizontal="center" vertical="center"/>
    </xf>
    <xf numFmtId="176" fontId="18" fillId="0" borderId="2" xfId="50" applyNumberFormat="1" applyFont="1" applyFill="1" applyBorder="1" applyAlignment="1" applyProtection="1">
      <alignment horizontal="center" vertical="center" wrapText="1"/>
      <protection hidden="1"/>
    </xf>
    <xf numFmtId="176" fontId="24" fillId="0" borderId="2" xfId="65" applyNumberFormat="1" applyFont="1" applyFill="1" applyBorder="1" applyAlignment="1">
      <alignment horizontal="left" vertical="center" wrapText="1"/>
    </xf>
    <xf numFmtId="176" fontId="25" fillId="0" borderId="2" xfId="50" applyNumberFormat="1" applyFont="1" applyFill="1" applyBorder="1" applyAlignment="1" applyProtection="1">
      <alignment horizontal="left" vertical="center" wrapText="1"/>
      <protection locked="0" hidden="1"/>
    </xf>
    <xf numFmtId="0" fontId="18" fillId="0" borderId="2" xfId="50" applyNumberFormat="1" applyFont="1" applyFill="1" applyBorder="1" applyAlignment="1">
      <alignment horizontal="center" vertical="center"/>
    </xf>
    <xf numFmtId="176" fontId="26" fillId="0" borderId="8" xfId="0" applyNumberFormat="1" applyFont="1" applyBorder="1" applyAlignment="1">
      <alignment horizontal="left"/>
    </xf>
    <xf numFmtId="176" fontId="26" fillId="0" borderId="9" xfId="0" applyNumberFormat="1" applyFont="1" applyBorder="1" applyAlignment="1">
      <alignment horizontal="left"/>
    </xf>
    <xf numFmtId="176" fontId="27" fillId="0" borderId="2" xfId="50" applyNumberFormat="1" applyFont="1" applyFill="1" applyBorder="1" applyAlignment="1">
      <alignment horizontal="left" vertical="center"/>
    </xf>
    <xf numFmtId="176" fontId="26" fillId="0" borderId="20" xfId="0" applyNumberFormat="1" applyFont="1" applyBorder="1" applyAlignment="1">
      <alignment horizontal="left"/>
    </xf>
    <xf numFmtId="176" fontId="17" fillId="0" borderId="0" xfId="0" applyNumberFormat="1" applyFont="1" applyFill="1" applyAlignment="1">
      <alignment horizontal="left" vertical="center"/>
    </xf>
    <xf numFmtId="176" fontId="18" fillId="0" borderId="0" xfId="0" applyNumberFormat="1" applyFont="1" applyFill="1" applyAlignment="1">
      <alignment horizontal="center" vertical="center"/>
    </xf>
    <xf numFmtId="176" fontId="15" fillId="0" borderId="0" xfId="0" applyNumberFormat="1" applyFont="1" applyFill="1" applyAlignment="1">
      <alignment horizontal="left" vertical="center"/>
    </xf>
    <xf numFmtId="0" fontId="18" fillId="0" borderId="0" xfId="0" applyNumberFormat="1" applyFont="1" applyAlignment="1">
      <alignment horizontal="center" vertical="center"/>
    </xf>
    <xf numFmtId="176" fontId="18" fillId="0" borderId="0" xfId="0" applyNumberFormat="1" applyFont="1" applyAlignment="1">
      <alignment horizontal="left" vertical="center"/>
    </xf>
    <xf numFmtId="176" fontId="28" fillId="0" borderId="0" xfId="0" applyNumberFormat="1" applyFont="1" applyAlignment="1">
      <alignment horizontal="left" vertical="center"/>
    </xf>
    <xf numFmtId="176" fontId="18" fillId="0" borderId="0" xfId="0" applyNumberFormat="1" applyFont="1" applyFill="1" applyAlignment="1">
      <alignment horizontal="left" vertical="center"/>
    </xf>
    <xf numFmtId="176" fontId="21" fillId="0" borderId="5" xfId="0" applyNumberFormat="1" applyFont="1" applyBorder="1" applyAlignment="1">
      <alignment horizontal="center" vertical="center"/>
    </xf>
    <xf numFmtId="0" fontId="26" fillId="0" borderId="2" xfId="0" applyNumberFormat="1" applyFont="1" applyBorder="1" applyAlignment="1">
      <alignment horizontal="center" vertical="center" wrapText="1"/>
    </xf>
    <xf numFmtId="176" fontId="17" fillId="0" borderId="2" xfId="0" applyNumberFormat="1" applyFont="1" applyBorder="1" applyAlignment="1">
      <alignment horizontal="center" vertical="center" wrapText="1"/>
    </xf>
    <xf numFmtId="176" fontId="26" fillId="0" borderId="2" xfId="0" applyNumberFormat="1" applyFont="1" applyBorder="1" applyAlignment="1">
      <alignment horizontal="center" vertical="center" wrapText="1"/>
    </xf>
    <xf numFmtId="0" fontId="17" fillId="7" borderId="2" xfId="0" applyNumberFormat="1" applyFont="1" applyFill="1" applyBorder="1" applyAlignment="1">
      <alignment horizontal="center" vertical="center" wrapText="1"/>
    </xf>
    <xf numFmtId="176" fontId="17" fillId="7" borderId="2" xfId="0" applyNumberFormat="1" applyFont="1" applyFill="1" applyBorder="1" applyAlignment="1">
      <alignment horizontal="left" vertical="center" wrapText="1"/>
    </xf>
    <xf numFmtId="176" fontId="17" fillId="7" borderId="8" xfId="0" applyNumberFormat="1" applyFont="1" applyFill="1" applyBorder="1" applyAlignment="1">
      <alignment horizontal="left" vertical="center" wrapText="1"/>
    </xf>
    <xf numFmtId="176" fontId="17" fillId="7" borderId="9" xfId="0" applyNumberFormat="1" applyFont="1" applyFill="1" applyBorder="1" applyAlignment="1">
      <alignment horizontal="left" vertical="center" wrapText="1"/>
    </xf>
    <xf numFmtId="0" fontId="17" fillId="7" borderId="9" xfId="0" applyNumberFormat="1" applyFont="1" applyFill="1" applyBorder="1" applyAlignment="1">
      <alignment horizontal="center" vertical="center" wrapText="1"/>
    </xf>
    <xf numFmtId="0" fontId="18" fillId="0" borderId="2" xfId="49" applyNumberFormat="1" applyFont="1" applyFill="1" applyBorder="1" applyAlignment="1">
      <alignment horizontal="center" vertical="center" wrapText="1"/>
    </xf>
    <xf numFmtId="176" fontId="18" fillId="0" borderId="2" xfId="0" applyNumberFormat="1" applyFont="1" applyFill="1" applyBorder="1" applyAlignment="1">
      <alignment horizontal="left" vertical="center"/>
    </xf>
    <xf numFmtId="180" fontId="18" fillId="0" borderId="2" xfId="0" applyNumberFormat="1" applyFont="1" applyFill="1" applyBorder="1" applyAlignment="1">
      <alignment horizontal="left" vertical="center" wrapText="1"/>
    </xf>
    <xf numFmtId="180" fontId="25" fillId="0" borderId="2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176" fontId="15" fillId="0" borderId="2" xfId="0" applyNumberFormat="1" applyFont="1" applyFill="1" applyBorder="1" applyAlignment="1">
      <alignment horizontal="left" vertical="center"/>
    </xf>
    <xf numFmtId="180" fontId="29" fillId="0" borderId="2" xfId="0" applyNumberFormat="1" applyFont="1" applyFill="1" applyBorder="1" applyAlignment="1">
      <alignment horizontal="left" vertical="center" wrapText="1"/>
    </xf>
    <xf numFmtId="180" fontId="15" fillId="0" borderId="2" xfId="0" applyNumberFormat="1" applyFont="1" applyFill="1" applyBorder="1" applyAlignment="1">
      <alignment horizontal="left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176" fontId="18" fillId="0" borderId="2" xfId="56" applyNumberFormat="1" applyFont="1" applyFill="1" applyBorder="1" applyAlignment="1" applyProtection="1">
      <alignment horizontal="left" vertical="center"/>
      <protection hidden="1"/>
    </xf>
    <xf numFmtId="176" fontId="25" fillId="0" borderId="2" xfId="49" applyNumberFormat="1" applyFont="1" applyFill="1" applyBorder="1" applyAlignment="1">
      <alignment horizontal="left" vertical="center" wrapText="1"/>
    </xf>
    <xf numFmtId="176" fontId="18" fillId="0" borderId="2" xfId="0" applyNumberFormat="1" applyFont="1" applyFill="1" applyBorder="1" applyAlignment="1">
      <alignment horizontal="left" vertical="center" wrapText="1"/>
    </xf>
    <xf numFmtId="176" fontId="25" fillId="0" borderId="2" xfId="0" applyNumberFormat="1" applyFont="1" applyFill="1" applyBorder="1" applyAlignment="1">
      <alignment horizontal="left" vertical="center"/>
    </xf>
    <xf numFmtId="176" fontId="15" fillId="0" borderId="2" xfId="56" applyNumberFormat="1" applyFont="1" applyFill="1" applyBorder="1" applyAlignment="1" applyProtection="1">
      <alignment horizontal="left" vertical="center"/>
      <protection hidden="1"/>
    </xf>
    <xf numFmtId="176" fontId="29" fillId="0" borderId="2" xfId="49" applyNumberFormat="1" applyFont="1" applyFill="1" applyBorder="1" applyAlignment="1">
      <alignment horizontal="left" vertical="center" wrapText="1"/>
    </xf>
    <xf numFmtId="176" fontId="29" fillId="0" borderId="2" xfId="0" applyNumberFormat="1" applyFont="1" applyFill="1" applyBorder="1" applyAlignment="1">
      <alignment horizontal="left" vertical="center"/>
    </xf>
    <xf numFmtId="180" fontId="25" fillId="0" borderId="8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Border="1" applyAlignment="1">
      <alignment horizontal="center" vertical="center"/>
    </xf>
    <xf numFmtId="176" fontId="18" fillId="0" borderId="2" xfId="49" applyNumberFormat="1" applyFont="1" applyFill="1" applyBorder="1" applyAlignment="1">
      <alignment horizontal="left" vertical="center" wrapText="1"/>
    </xf>
    <xf numFmtId="176" fontId="25" fillId="0" borderId="2" xfId="0" applyNumberFormat="1" applyFont="1" applyFill="1" applyBorder="1" applyAlignment="1">
      <alignment horizontal="left" vertical="center" wrapText="1"/>
    </xf>
    <xf numFmtId="176" fontId="18" fillId="0" borderId="2" xfId="0" applyNumberFormat="1" applyFont="1" applyBorder="1" applyAlignment="1">
      <alignment horizontal="left" vertical="center" wrapText="1"/>
    </xf>
    <xf numFmtId="176" fontId="30" fillId="0" borderId="2" xfId="0" applyNumberFormat="1" applyFont="1" applyBorder="1" applyAlignment="1">
      <alignment horizontal="center" vertical="center" wrapText="1"/>
    </xf>
    <xf numFmtId="180" fontId="28" fillId="0" borderId="2" xfId="0" applyNumberFormat="1" applyFont="1" applyFill="1" applyBorder="1" applyAlignment="1">
      <alignment horizontal="left" vertical="center" wrapText="1"/>
    </xf>
    <xf numFmtId="181" fontId="18" fillId="5" borderId="2" xfId="57" applyNumberFormat="1" applyFont="1" applyFill="1" applyBorder="1" applyAlignment="1">
      <alignment horizontal="left" vertical="center"/>
    </xf>
    <xf numFmtId="176" fontId="18" fillId="0" borderId="2" xfId="64" applyNumberFormat="1" applyFont="1" applyFill="1" applyBorder="1" applyAlignment="1">
      <alignment horizontal="left" vertical="center" wrapText="1"/>
    </xf>
    <xf numFmtId="176" fontId="25" fillId="0" borderId="2" xfId="64" applyNumberFormat="1" applyFont="1" applyFill="1" applyBorder="1" applyAlignment="1">
      <alignment horizontal="left" vertical="center" wrapText="1"/>
    </xf>
    <xf numFmtId="176" fontId="29" fillId="0" borderId="2" xfId="0" applyNumberFormat="1" applyFont="1" applyFill="1" applyBorder="1" applyAlignment="1">
      <alignment horizontal="left" vertical="center" wrapText="1"/>
    </xf>
    <xf numFmtId="176" fontId="15" fillId="0" borderId="2" xfId="0" applyNumberFormat="1" applyFont="1" applyFill="1" applyBorder="1" applyAlignment="1">
      <alignment horizontal="left" vertical="center" wrapText="1"/>
    </xf>
    <xf numFmtId="180" fontId="25" fillId="0" borderId="2" xfId="49" applyNumberFormat="1" applyFont="1" applyFill="1" applyBorder="1" applyAlignment="1">
      <alignment horizontal="left" vertical="center" wrapText="1"/>
    </xf>
    <xf numFmtId="176" fontId="18" fillId="0" borderId="4" xfId="0" applyFont="1" applyFill="1" applyBorder="1" applyAlignment="1">
      <alignment horizontal="left" vertical="center" wrapText="1"/>
    </xf>
    <xf numFmtId="1" fontId="18" fillId="0" borderId="2" xfId="0" applyNumberFormat="1" applyFont="1" applyFill="1" applyBorder="1" applyAlignment="1">
      <alignment horizontal="left" vertical="center"/>
    </xf>
    <xf numFmtId="176" fontId="17" fillId="0" borderId="2" xfId="0" applyNumberFormat="1" applyFont="1" applyFill="1" applyBorder="1" applyAlignment="1">
      <alignment horizontal="left" vertical="center" wrapText="1"/>
    </xf>
    <xf numFmtId="176" fontId="26" fillId="0" borderId="8" xfId="0" applyNumberFormat="1" applyFont="1" applyBorder="1" applyAlignment="1">
      <alignment horizontal="left" vertical="center"/>
    </xf>
    <xf numFmtId="176" fontId="26" fillId="0" borderId="9" xfId="0" applyNumberFormat="1" applyFont="1" applyBorder="1" applyAlignment="1">
      <alignment horizontal="left" vertical="center"/>
    </xf>
    <xf numFmtId="181" fontId="28" fillId="0" borderId="2" xfId="0" applyNumberFormat="1" applyFont="1" applyFill="1" applyBorder="1" applyAlignment="1">
      <alignment horizontal="left" vertical="center" wrapText="1"/>
    </xf>
    <xf numFmtId="176" fontId="26" fillId="0" borderId="20" xfId="0" applyNumberFormat="1" applyFont="1" applyBorder="1" applyAlignment="1">
      <alignment horizontal="left" vertical="center"/>
    </xf>
    <xf numFmtId="176" fontId="30" fillId="0" borderId="2" xfId="0" applyNumberFormat="1" applyFont="1" applyBorder="1" applyAlignment="1">
      <alignment horizontal="left" vertical="center"/>
    </xf>
    <xf numFmtId="176" fontId="18" fillId="0" borderId="2" xfId="0" applyNumberFormat="1" applyFont="1" applyFill="1" applyBorder="1" applyAlignment="1" quotePrefix="1">
      <alignment horizontal="left" vertical="center"/>
    </xf>
    <xf numFmtId="176" fontId="15" fillId="0" borderId="2" xfId="0" applyNumberFormat="1" applyFont="1" applyFill="1" applyBorder="1" applyAlignment="1" quotePrefix="1">
      <alignment horizontal="left" vertical="center"/>
    </xf>
    <xf numFmtId="176" fontId="15" fillId="0" borderId="2" xfId="70" applyNumberFormat="1" applyFont="1" applyFill="1" applyBorder="1" applyAlignment="1" quotePrefix="1">
      <alignment horizontal="left" vertical="center"/>
    </xf>
  </cellXfs>
  <cellStyles count="7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11" xfId="50"/>
    <cellStyle name="常规 2 2" xfId="51"/>
    <cellStyle name="常规 2 5" xfId="52"/>
    <cellStyle name="常规 5" xfId="53"/>
    <cellStyle name="常规 5 3" xfId="54"/>
    <cellStyle name="千分位 2" xfId="55"/>
    <cellStyle name="千分位 2 5" xfId="56"/>
    <cellStyle name="千分位 4" xfId="57"/>
    <cellStyle name="千分位 4 3" xfId="58"/>
    <cellStyle name="千位分隔 2 3" xfId="59"/>
    <cellStyle name="一般 10" xfId="60"/>
    <cellStyle name="一般 11" xfId="61"/>
    <cellStyle name="一般 20 3 2 3" xfId="62"/>
    <cellStyle name="一般 26 3" xfId="63"/>
    <cellStyle name="一般 3" xfId="64"/>
    <cellStyle name="一般 5" xfId="65"/>
    <cellStyle name="一般 8" xfId="66"/>
    <cellStyle name="一般 8 3" xfId="67"/>
    <cellStyle name="一般 8 3 2" xfId="68"/>
    <cellStyle name="一般 9" xfId="69"/>
    <cellStyle name="一般_F(elec)" xfId="70"/>
    <cellStyle name="一般_PSC12MEVMR0" xfId="71"/>
    <cellStyle name="一般_馬達一覽表-Inotera" xfId="72"/>
    <cellStyle name="一般_儀電現場工程標單" xfId="73"/>
  </cellStyles>
  <tableStyles count="0" defaultTableStyle="TableStyleMedium2" defaultPivotStyle="PivotStyleLight16"/>
  <colors>
    <mruColors>
      <color rgb="00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11</xdr:col>
      <xdr:colOff>0</xdr:colOff>
      <xdr:row>2</xdr:row>
      <xdr:rowOff>0</xdr:rowOff>
    </xdr:from>
    <xdr:to>
      <xdr:col>11</xdr:col>
      <xdr:colOff>68580</xdr:colOff>
      <xdr:row>2</xdr:row>
      <xdr:rowOff>152400</xdr:rowOff>
    </xdr:to>
    <xdr:sp>
      <xdr:nvSpPr>
        <xdr:cNvPr id="2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2</xdr:row>
      <xdr:rowOff>0</xdr:rowOff>
    </xdr:from>
    <xdr:to>
      <xdr:col>11</xdr:col>
      <xdr:colOff>68580</xdr:colOff>
      <xdr:row>2</xdr:row>
      <xdr:rowOff>152400</xdr:rowOff>
    </xdr:to>
    <xdr:sp>
      <xdr:nvSpPr>
        <xdr:cNvPr id="3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2</xdr:row>
      <xdr:rowOff>0</xdr:rowOff>
    </xdr:from>
    <xdr:to>
      <xdr:col>11</xdr:col>
      <xdr:colOff>68580</xdr:colOff>
      <xdr:row>2</xdr:row>
      <xdr:rowOff>152400</xdr:rowOff>
    </xdr:to>
    <xdr:sp>
      <xdr:nvSpPr>
        <xdr:cNvPr id="4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2</xdr:row>
      <xdr:rowOff>0</xdr:rowOff>
    </xdr:from>
    <xdr:to>
      <xdr:col>11</xdr:col>
      <xdr:colOff>68580</xdr:colOff>
      <xdr:row>2</xdr:row>
      <xdr:rowOff>152400</xdr:rowOff>
    </xdr:to>
    <xdr:sp>
      <xdr:nvSpPr>
        <xdr:cNvPr id="5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2</xdr:row>
      <xdr:rowOff>0</xdr:rowOff>
    </xdr:from>
    <xdr:to>
      <xdr:col>11</xdr:col>
      <xdr:colOff>68580</xdr:colOff>
      <xdr:row>2</xdr:row>
      <xdr:rowOff>152400</xdr:rowOff>
    </xdr:to>
    <xdr:sp>
      <xdr:nvSpPr>
        <xdr:cNvPr id="6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2</xdr:row>
      <xdr:rowOff>0</xdr:rowOff>
    </xdr:from>
    <xdr:to>
      <xdr:col>11</xdr:col>
      <xdr:colOff>68580</xdr:colOff>
      <xdr:row>2</xdr:row>
      <xdr:rowOff>152400</xdr:rowOff>
    </xdr:to>
    <xdr:sp>
      <xdr:nvSpPr>
        <xdr:cNvPr id="7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11</xdr:col>
      <xdr:colOff>0</xdr:colOff>
      <xdr:row>2</xdr:row>
      <xdr:rowOff>0</xdr:rowOff>
    </xdr:from>
    <xdr:ext cx="68580" cy="152400"/>
    <xdr:sp>
      <xdr:nvSpPr>
        <xdr:cNvPr id="8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9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10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11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12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13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14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15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16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17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18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19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20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21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22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23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24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</xdr:row>
      <xdr:rowOff>0</xdr:rowOff>
    </xdr:from>
    <xdr:ext cx="68580" cy="152400"/>
    <xdr:sp>
      <xdr:nvSpPr>
        <xdr:cNvPr id="25" name="Text Box 65"/>
        <xdr:cNvSpPr txBox="1">
          <a:spLocks noChangeArrowheads="1"/>
        </xdr:cNvSpPr>
      </xdr:nvSpPr>
      <xdr:spPr>
        <a:xfrm>
          <a:off x="17839055" y="63246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9</xdr:col>
      <xdr:colOff>68580</xdr:colOff>
      <xdr:row>2</xdr:row>
      <xdr:rowOff>152400</xdr:rowOff>
    </xdr:to>
    <xdr:sp>
      <xdr:nvSpPr>
        <xdr:cNvPr id="2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68580</xdr:colOff>
      <xdr:row>2</xdr:row>
      <xdr:rowOff>152400</xdr:rowOff>
    </xdr:to>
    <xdr:sp>
      <xdr:nvSpPr>
        <xdr:cNvPr id="3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68580</xdr:colOff>
      <xdr:row>2</xdr:row>
      <xdr:rowOff>152400</xdr:rowOff>
    </xdr:to>
    <xdr:sp>
      <xdr:nvSpPr>
        <xdr:cNvPr id="4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68580</xdr:colOff>
      <xdr:row>2</xdr:row>
      <xdr:rowOff>152400</xdr:rowOff>
    </xdr:to>
    <xdr:sp>
      <xdr:nvSpPr>
        <xdr:cNvPr id="5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68580</xdr:colOff>
      <xdr:row>2</xdr:row>
      <xdr:rowOff>152400</xdr:rowOff>
    </xdr:to>
    <xdr:sp>
      <xdr:nvSpPr>
        <xdr:cNvPr id="6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68580</xdr:colOff>
      <xdr:row>2</xdr:row>
      <xdr:rowOff>152400</xdr:rowOff>
    </xdr:to>
    <xdr:sp>
      <xdr:nvSpPr>
        <xdr:cNvPr id="7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9</xdr:col>
      <xdr:colOff>0</xdr:colOff>
      <xdr:row>2</xdr:row>
      <xdr:rowOff>0</xdr:rowOff>
    </xdr:from>
    <xdr:ext cx="68580" cy="152400"/>
    <xdr:sp>
      <xdr:nvSpPr>
        <xdr:cNvPr id="8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2</xdr:row>
      <xdr:rowOff>0</xdr:rowOff>
    </xdr:from>
    <xdr:ext cx="68580" cy="152400"/>
    <xdr:sp>
      <xdr:nvSpPr>
        <xdr:cNvPr id="9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2</xdr:row>
      <xdr:rowOff>0</xdr:rowOff>
    </xdr:from>
    <xdr:ext cx="68580" cy="152400"/>
    <xdr:sp>
      <xdr:nvSpPr>
        <xdr:cNvPr id="10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2</xdr:row>
      <xdr:rowOff>0</xdr:rowOff>
    </xdr:from>
    <xdr:ext cx="68580" cy="152400"/>
    <xdr:sp>
      <xdr:nvSpPr>
        <xdr:cNvPr id="11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2</xdr:row>
      <xdr:rowOff>0</xdr:rowOff>
    </xdr:from>
    <xdr:ext cx="68580" cy="152400"/>
    <xdr:sp>
      <xdr:nvSpPr>
        <xdr:cNvPr id="12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2</xdr:row>
      <xdr:rowOff>0</xdr:rowOff>
    </xdr:from>
    <xdr:ext cx="68580" cy="152400"/>
    <xdr:sp>
      <xdr:nvSpPr>
        <xdr:cNvPr id="13" name="Text Box 65"/>
        <xdr:cNvSpPr txBox="1">
          <a:spLocks noChangeArrowheads="1"/>
        </xdr:cNvSpPr>
      </xdr:nvSpPr>
      <xdr:spPr>
        <a:xfrm>
          <a:off x="16170910" y="89154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6</xdr:col>
      <xdr:colOff>0</xdr:colOff>
      <xdr:row>22</xdr:row>
      <xdr:rowOff>0</xdr:rowOff>
    </xdr:from>
    <xdr:ext cx="68580" cy="152400"/>
    <xdr:sp>
      <xdr:nvSpPr>
        <xdr:cNvPr id="2" name="Text Box 65"/>
        <xdr:cNvSpPr txBox="1">
          <a:spLocks noChangeArrowheads="1"/>
        </xdr:cNvSpPr>
      </xdr:nvSpPr>
      <xdr:spPr>
        <a:xfrm>
          <a:off x="10782935" y="979551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22</xdr:row>
      <xdr:rowOff>0</xdr:rowOff>
    </xdr:from>
    <xdr:ext cx="68580" cy="152400"/>
    <xdr:sp>
      <xdr:nvSpPr>
        <xdr:cNvPr id="3" name="Text Box 65"/>
        <xdr:cNvSpPr txBox="1">
          <a:spLocks noChangeArrowheads="1"/>
        </xdr:cNvSpPr>
      </xdr:nvSpPr>
      <xdr:spPr>
        <a:xfrm>
          <a:off x="10782935" y="9795510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68580" cy="152400"/>
    <xdr:sp>
      <xdr:nvSpPr>
        <xdr:cNvPr id="4" name="Text Box 65"/>
        <xdr:cNvSpPr txBox="1">
          <a:spLocks noChangeArrowheads="1"/>
        </xdr:cNvSpPr>
      </xdr:nvSpPr>
      <xdr:spPr>
        <a:xfrm>
          <a:off x="10782935" y="16019145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68580" cy="152400"/>
    <xdr:sp>
      <xdr:nvSpPr>
        <xdr:cNvPr id="5" name="Text Box 65"/>
        <xdr:cNvSpPr txBox="1">
          <a:spLocks noChangeArrowheads="1"/>
        </xdr:cNvSpPr>
      </xdr:nvSpPr>
      <xdr:spPr>
        <a:xfrm>
          <a:off x="10782935" y="16019145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68580" cy="152400"/>
    <xdr:sp>
      <xdr:nvSpPr>
        <xdr:cNvPr id="6" name="Text Box 65"/>
        <xdr:cNvSpPr txBox="1">
          <a:spLocks noChangeArrowheads="1"/>
        </xdr:cNvSpPr>
      </xdr:nvSpPr>
      <xdr:spPr>
        <a:xfrm>
          <a:off x="10782935" y="16019145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68580" cy="152400"/>
    <xdr:sp>
      <xdr:nvSpPr>
        <xdr:cNvPr id="7" name="Text Box 65"/>
        <xdr:cNvSpPr txBox="1">
          <a:spLocks noChangeArrowheads="1"/>
        </xdr:cNvSpPr>
      </xdr:nvSpPr>
      <xdr:spPr>
        <a:xfrm>
          <a:off x="10782935" y="16019145"/>
          <a:ext cx="685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HINA\616\BQ-MEA\MC\HOUSE\REIN_HS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2120\S2\CHINA\616\BQ-MEA\MC\HOUSE\REIN_HS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PILE CAP"/>
      <sheetName val="BEAM"/>
      <sheetName val="SLAB"/>
      <sheetName val="WALL"/>
      <sheetName val="COLUMN"/>
      <sheetName val="General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REIN_HSE"/>
      <sheetName val="Estimate Details"/>
      <sheetName val="eqpmad2"/>
      <sheetName val="#REF!"/>
      <sheetName val="柱"/>
      <sheetName val="sn"/>
      <sheetName val="Setting"/>
      <sheetName val="总量统计"/>
      <sheetName val="RA-markate"/>
      <sheetName val="10"/>
      <sheetName val="节点（12-2立面）"/>
      <sheetName val="附件二"/>
      <sheetName val="GS"/>
      <sheetName val="dw list"/>
      <sheetName val="A翼写字楼"/>
      <sheetName val="S-Hotel"/>
      <sheetName val="EXRATE"/>
      <sheetName val="下拉菜单"/>
      <sheetName val="第一部分定价"/>
      <sheetName val="Combo"/>
      <sheetName val="Mp-team 1"/>
      <sheetName val="KDB"/>
      <sheetName val="21"/>
      <sheetName val="基 础"/>
      <sheetName val="开办费"/>
      <sheetName val="取费系数"/>
      <sheetName val="SR6SUM"/>
      <sheetName val="92#"/>
      <sheetName val="Data"/>
      <sheetName val="基本资料"/>
      <sheetName val="3"/>
      <sheetName val="5"/>
      <sheetName val="投标材料清单 "/>
      <sheetName val="XLR_NoRangeSheet"/>
      <sheetName val="单位库"/>
      <sheetName val="清单汇总"/>
      <sheetName val="土建工程综合单价表"/>
      <sheetName val="土建工程综合单价组价明细表"/>
      <sheetName val="BQMP"/>
      <sheetName val="BQMPALOC"/>
      <sheetName val="A-summary"/>
      <sheetName val="8.2-EX Summary"/>
      <sheetName val="貨品科目"/>
      <sheetName val="单价分析过程"/>
      <sheetName val="改加胶玻璃、室外栏杆"/>
      <sheetName val="8"/>
      <sheetName val="工程材料"/>
      <sheetName val="Open"/>
      <sheetName val="建筑面积 "/>
      <sheetName val="rebrand"/>
      <sheetName val="7"/>
      <sheetName val="資料庫"/>
      <sheetName val="Main"/>
      <sheetName val="计算稿"/>
      <sheetName val="国产"/>
      <sheetName val="汇总"/>
      <sheetName val="Toolbox"/>
      <sheetName val="II-2 "/>
      <sheetName val="Z8"/>
      <sheetName val="Z2"/>
      <sheetName val="Z1"/>
      <sheetName val="Bill-2.1（1）"/>
      <sheetName val="地连墙"/>
      <sheetName val="2012-9科目余额表 (6)"/>
      <sheetName val="科目余额表 (5)"/>
      <sheetName val="工料测量师报告"/>
      <sheetName val="7.1APP3"/>
      <sheetName val="1"/>
      <sheetName val="G2TempSheet"/>
      <sheetName val="2.1设计部"/>
      <sheetName val="일반공사"/>
      <sheetName val="常用项目"/>
      <sheetName val="1#非桩基础 "/>
      <sheetName val="投标总结"/>
      <sheetName val="塔楼给排水清单 "/>
      <sheetName val="15#裙楼土建"/>
      <sheetName val="16#裙楼土建"/>
      <sheetName val="一号清单开办费"/>
      <sheetName val="15#塔楼土建"/>
      <sheetName val="裙楼土建成本分析"/>
      <sheetName val="17#非桩基础"/>
      <sheetName val="高层塔楼土建成本分析"/>
      <sheetName val="17#裙楼土建"/>
      <sheetName val="15#非桩基础"/>
      <sheetName val="16#非桩基础"/>
      <sheetName val="地库土建"/>
      <sheetName val="18#裙楼土建 "/>
      <sheetName val="11#塔楼土建"/>
      <sheetName val="18#非桩基础 "/>
      <sheetName val="10#裙楼土建"/>
      <sheetName val="Sheet1"/>
      <sheetName val="暗渠以西人防地库（暂定）"/>
      <sheetName val="应供量清单"/>
      <sheetName val="1 开办费汇总"/>
      <sheetName val="Sheet4"/>
      <sheetName val="合格证 (2)"/>
      <sheetName val="明細表"/>
      <sheetName val="银行账户"/>
      <sheetName val="月报表"/>
      <sheetName val="POWER ASSUMPTIONS"/>
      <sheetName val="材料"/>
      <sheetName val="T(B)Summary"/>
      <sheetName val="Contents"/>
      <sheetName val="工程量"/>
      <sheetName val="ANL"/>
      <sheetName val="1320CT"/>
      <sheetName val="名称"/>
      <sheetName val="2"/>
      <sheetName val="6"/>
      <sheetName val="面积合计（藏）"/>
      <sheetName val="4"/>
      <sheetName val="设置"/>
      <sheetName val="费率及线密度"/>
      <sheetName val="钢筋费用细目"/>
      <sheetName val="做法表"/>
      <sheetName val="内围地梁钢筋说明"/>
      <sheetName val="4、综合单价分析表"/>
      <sheetName val="材料价格"/>
      <sheetName val="工程量A"/>
      <sheetName val="清单"/>
      <sheetName val="单价报价明细表"/>
      <sheetName val="报价明细表"/>
      <sheetName val="费率表"/>
      <sheetName val="Financ. Overview"/>
      <sheetName val="A3地块围护结构"/>
      <sheetName val="S"/>
      <sheetName val="A"/>
      <sheetName val="ID"/>
      <sheetName val="M&amp;E"/>
      <sheetName val="FS"/>
      <sheetName val="M-Par"/>
      <sheetName val="Col"/>
      <sheetName val="Wall(int)"/>
      <sheetName val="Wall(ext) "/>
      <sheetName val="Reinf"/>
      <sheetName val="Summary of Cost"/>
      <sheetName val="材料表"/>
      <sheetName val="G单价分析"/>
      <sheetName val="H单价分析"/>
      <sheetName val="N单价分析 "/>
      <sheetName val="C单价分析 "/>
      <sheetName val="一层电梯厅单价分析"/>
      <sheetName val="二层电梯厅单价分析"/>
      <sheetName val="参数"/>
      <sheetName val="施工开办费"/>
      <sheetName val="开办费表"/>
      <sheetName val="dm"/>
      <sheetName val="Configuration"/>
      <sheetName val="8.2施工电梯租赁"/>
      <sheetName val="展示中心通风系统"/>
      <sheetName val="甲"/>
      <sheetName val="公共应急广播"/>
      <sheetName val="消防"/>
      <sheetName val="ZB"/>
      <sheetName val="面积指标"/>
      <sheetName val="HW-SW Support"/>
      <sheetName val="Alcatel Final RFQ"/>
      <sheetName val="Input Item Qties"/>
      <sheetName val="HP"/>
      <sheetName val="NE"/>
      <sheetName val="SUN"/>
      <sheetName val="SW"/>
      <sheetName val="Quick Input1"/>
      <sheetName val="ben"/>
      <sheetName val="核算项目余额表"/>
      <sheetName val="雨棚"/>
      <sheetName val="정부노임단가"/>
      <sheetName val="coa"/>
      <sheetName val="장비당단가 (1)"/>
      <sheetName val="变量单"/>
      <sheetName val="SOR"/>
      <sheetName val="代号(线密度)藏"/>
      <sheetName val="Data Sheet"/>
      <sheetName val="감리을"/>
      <sheetName val="主材价格"/>
      <sheetName val="1."/>
      <sheetName val="计算表2"/>
      <sheetName val="含量表"/>
      <sheetName val="目录"/>
      <sheetName val="西塔项目工程名称 链接"/>
      <sheetName val="MOHKG"/>
      <sheetName val="设计部"/>
      <sheetName val="铝合金"/>
      <sheetName val="汇总表"/>
      <sheetName val="商铺零星计算"/>
      <sheetName val="住户大堂"/>
      <sheetName val="索引用表"/>
      <sheetName val="点表"/>
      <sheetName val="墙面工程"/>
      <sheetName val="基础项目"/>
      <sheetName val="5期B栋会所装饰精装修"/>
      <sheetName val="E系列"/>
      <sheetName val="BA-Pl"/>
      <sheetName val="cashflow-commercial"/>
      <sheetName val="NPV"/>
      <sheetName val="报价单"/>
      <sheetName val="GRSummary"/>
      <sheetName val="JOA首頁"/>
      <sheetName val="Criteria"/>
      <sheetName val="柱计算"/>
      <sheetName val="编制说明"/>
      <sheetName val="BQ2-住宅部分"/>
      <sheetName val="BQ2-商业街部分"/>
      <sheetName val="预算200326"/>
      <sheetName val="Wl. Fin."/>
      <sheetName val="D1#地库汇总BQ3.1-SUM"/>
      <sheetName val="A6#小高层地上汇总BQ5.1-SUM"/>
      <sheetName val="A7#小高层地上汇总BQ6.1-SUM"/>
      <sheetName val="A11#高层地上汇总BQ7.1-SUM"/>
      <sheetName val="A12#小高层地上汇总BQ8.1-SUM"/>
      <sheetName val="A15#高层汇总BQ9.1-SUM"/>
      <sheetName val="A16#高层汇总BQ10.1-SUM "/>
      <sheetName val="S1#裙楼地上汇总BQ4.1-SUM"/>
      <sheetName val="BQ2.10"/>
      <sheetName val="中海城三期（01A及01E小学）"/>
      <sheetName val="中海城四期（02C）"/>
      <sheetName val="主要项目单价分析表 "/>
      <sheetName val="电线"/>
      <sheetName val="电缆"/>
      <sheetName val="型材表"/>
      <sheetName val="材料单价表"/>
      <sheetName val="配置表"/>
      <sheetName val="磨具余料庫"/>
      <sheetName val="SW-TEO"/>
      <sheetName val="G1102地块一区（省一建） "/>
      <sheetName val="二号清单"/>
      <sheetName val="单位"/>
      <sheetName val="面积表"/>
      <sheetName val="S1单价表"/>
      <sheetName val="BQ3-1"/>
      <sheetName val="BQ5.3-1"/>
      <sheetName val="计算表"/>
      <sheetName val="03定额库"/>
      <sheetName val="94定额库"/>
      <sheetName val="封面"/>
      <sheetName val="清单库"/>
      <sheetName val="单价分析表格式"/>
      <sheetName val="1#"/>
      <sheetName val="BQ2.1~基础工程及土方工程清单"/>
      <sheetName val="BQ2.2~GDG9#网点土方清单"/>
      <sheetName val="BQ3.1.1~地下室1土建清单"/>
      <sheetName val="BQ3.1.2~地下室1机电清单"/>
      <sheetName val="BQ4.1.1~GDG9#土建清单"/>
      <sheetName val="BQ4.1.2~GDG9#机电清单"/>
      <sheetName val="BQ5.1.1~GD6#土建清单"/>
      <sheetName val="BQ5.1.2~GD6#机电清单"/>
      <sheetName val="BQ5.2.1~GD7+GDG8#土建清单"/>
      <sheetName val="BQ5.2.2~GD7+GDG8#机电清单"/>
      <sheetName val="BQ5.3.1~GD8+GDG10#土建清单"/>
      <sheetName val="BQ5.3.2~GD8+GDG10#机电清单"/>
      <sheetName val="BQ5.4.1~GD9#土建清单 "/>
      <sheetName val="BQ5.4.2~GD9#机电清单"/>
      <sheetName val="BQ4.1.1至4.1.4"/>
      <sheetName val="计算稿-3#楼"/>
      <sheetName val="电视监控"/>
      <sheetName val="Hic_150EOffice"/>
      <sheetName val="投标价目总计"/>
      <sheetName val="00000ppy"/>
      <sheetName val="一层·C区"/>
      <sheetName val="CD"/>
      <sheetName val="单价表"/>
      <sheetName val="before"/>
      <sheetName val="Construction"/>
      <sheetName val="Modified Store"/>
      <sheetName val="工程量计算式"/>
      <sheetName val="材料名称标准表"/>
      <sheetName val="B1-1清单外装修"/>
      <sheetName val="数据"/>
      <sheetName val="机房工程B"/>
      <sheetName val="MC"/>
      <sheetName val="7#强电"/>
      <sheetName val="土建地上商业部分"/>
      <sheetName val="XL4Poppy"/>
      <sheetName val="14.桥架"/>
      <sheetName val="三号清单之电气工程综合单价分析"/>
      <sheetName val="三号清单之给排水工程综合单价分析"/>
      <sheetName val="企业格式单价分析表"/>
      <sheetName val="BQ"/>
      <sheetName val="Sheet1 (11)"/>
      <sheetName val="第二章 - 可视对讲系统"/>
      <sheetName val="工程计算书"/>
      <sheetName val="推拉"/>
      <sheetName val="G.1R-Shou COP Gf"/>
      <sheetName val="报价细目表"/>
      <sheetName val="PUR资料库"/>
      <sheetName val="甲指乙供材料报价表"/>
      <sheetName val="1-销售订单"/>
      <sheetName val="Budget vs Projection (CCL)"/>
      <sheetName val="压缩厂房"/>
      <sheetName val="数据有效性"/>
      <sheetName val="管理费、营业费、财务费"/>
      <sheetName val="包干费用表"/>
      <sheetName val="地梁"/>
      <sheetName val="Settings"/>
      <sheetName val="2.1 电力监控系统"/>
      <sheetName val="SRC-B3U2"/>
      <sheetName val="기기리스트"/>
      <sheetName val="#REF"/>
      <sheetName val="清单1-裙楼Ea"/>
      <sheetName val="JCT80"/>
      <sheetName val="Category"/>
      <sheetName val="Sheet2"/>
      <sheetName val="AC"/>
      <sheetName val="건축내역"/>
      <sheetName val="C"/>
      <sheetName val="室内汇总"/>
      <sheetName val="CSCCincSKR"/>
      <sheetName val="Assumption"/>
      <sheetName val="Hao Ji Xin"/>
      <sheetName val="单价分析表（组价）"/>
      <sheetName val="单价分析表（中建鼎元）"/>
      <sheetName val="单价分析表（杭州艺涛）"/>
      <sheetName val="开发成本(PUD)"/>
      <sheetName val="开发产品变动表(Compelted units)"/>
      <sheetName val="计算细目(机电-暖通）"/>
      <sheetName val="Std_scheme"/>
      <sheetName val="元件库"/>
      <sheetName val="2 别墅硬装"/>
      <sheetName val="土建"/>
      <sheetName val="Cost Summary"/>
      <sheetName val="cable-data"/>
      <sheetName val="主要材料价格表 (2)"/>
      <sheetName val="Summary T(A)"/>
      <sheetName val="负一层梁"/>
      <sheetName val="2区原方案钢筋网片"/>
      <sheetName val="综合单价分析表"/>
      <sheetName val="Bill-2.7"/>
      <sheetName val="2008实际(每月)"/>
      <sheetName val="2008实际(截至)"/>
      <sheetName val="2008予算(每月)"/>
      <sheetName val="2008予算(截至)"/>
      <sheetName val="目錄"/>
      <sheetName val="Assumptions"/>
      <sheetName val="2002"/>
      <sheetName val="11-12计算表"/>
      <sheetName val="HISTFORE"/>
      <sheetName val="承台 "/>
      <sheetName val="计算明细 "/>
      <sheetName val="给排水设置"/>
      <sheetName val="给排水计算"/>
      <sheetName val="变更"/>
      <sheetName val="挞定退房"/>
      <sheetName val="不可删除"/>
      <sheetName val="차액보증"/>
      <sheetName val="주식"/>
      <sheetName val="计算稿（ 机电)"/>
      <sheetName val="费用确认单"/>
      <sheetName val="计量明细"/>
      <sheetName val="计算底稿-弱电"/>
      <sheetName val="5201.2004"/>
      <sheetName val="2.1"/>
      <sheetName val="6.作業核發"/>
      <sheetName val="SAP整體值資料-532"/>
      <sheetName val="대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 refreshError="1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PILE CAP"/>
      <sheetName val="BEAM"/>
      <sheetName val="SLAB"/>
      <sheetName val="WALL"/>
      <sheetName val="COLUMN"/>
      <sheetName val="General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#REF!"/>
      <sheetName val="柱"/>
      <sheetName val="sn"/>
      <sheetName val="RA-markate"/>
      <sheetName val="Setting"/>
      <sheetName val="总量统计"/>
      <sheetName val="10"/>
      <sheetName val="节点（12-2立面）"/>
      <sheetName val="附件二"/>
      <sheetName val="GS"/>
      <sheetName val="下拉菜单"/>
      <sheetName val="dw list"/>
      <sheetName val="KDB"/>
      <sheetName val="21"/>
      <sheetName val="A翼写字楼"/>
      <sheetName val="S-Hotel"/>
      <sheetName val="SR6SUM"/>
      <sheetName val="Data"/>
      <sheetName val="基本资料"/>
      <sheetName val="3"/>
      <sheetName val="5"/>
      <sheetName val="投标材料清单 "/>
      <sheetName val="XLR_NoRangeSheet"/>
      <sheetName val="单位库"/>
      <sheetName val="清单汇总"/>
      <sheetName val="基 础"/>
      <sheetName val="开办费"/>
      <sheetName val="EXRATE"/>
      <sheetName val="第一部分定价"/>
      <sheetName val="Combo"/>
      <sheetName val="Mp-team 1"/>
      <sheetName val="取费系数"/>
      <sheetName val="92#"/>
      <sheetName val="土建工程综合单价表"/>
      <sheetName val="土建工程综合单价组价明细表"/>
      <sheetName val="rebrand"/>
      <sheetName val="資料庫"/>
      <sheetName val="改加胶玻璃、室外栏杆"/>
      <sheetName val="Main"/>
      <sheetName val="计算稿"/>
      <sheetName val="国产"/>
      <sheetName val="汇总"/>
      <sheetName val="Toolbox"/>
      <sheetName val="II-2 "/>
      <sheetName val="Z8"/>
      <sheetName val="Z2"/>
      <sheetName val="Z1"/>
      <sheetName val="BQMP"/>
      <sheetName val="BQMPALOC"/>
      <sheetName val="8.2-EX Summary"/>
      <sheetName val="貨品科目"/>
      <sheetName val="A-summary"/>
      <sheetName val="单价分析过程"/>
      <sheetName val="8"/>
      <sheetName val="工程材料"/>
      <sheetName val="7"/>
      <sheetName val="Open"/>
      <sheetName val="建筑面积 "/>
      <sheetName val="ANL"/>
      <sheetName val="工程量"/>
      <sheetName val="名称"/>
      <sheetName val="2"/>
      <sheetName val="6"/>
      <sheetName val="面积合计（藏）"/>
      <sheetName val="1"/>
      <sheetName val="4"/>
      <sheetName val="设置"/>
      <sheetName val="费率及线密度"/>
      <sheetName val="Bill-2.1（1）"/>
      <sheetName val="地连墙"/>
      <sheetName val="2012-9科目余额表 (6)"/>
      <sheetName val="科目余额表 (5)"/>
      <sheetName val="工料测量师报告"/>
      <sheetName val="7.1APP3"/>
      <sheetName val="G2TempSheet"/>
      <sheetName val="2.1设计部"/>
      <sheetName val="일반공사"/>
      <sheetName val="常用项目"/>
      <sheetName val="1#非桩基础 "/>
      <sheetName val="投标总结"/>
      <sheetName val="塔楼给排水清单 "/>
      <sheetName val="15#裙楼土建"/>
      <sheetName val="16#裙楼土建"/>
      <sheetName val="一号清单开办费"/>
      <sheetName val="15#塔楼土建"/>
      <sheetName val="裙楼土建成本分析"/>
      <sheetName val="17#非桩基础"/>
      <sheetName val="高层塔楼土建成本分析"/>
      <sheetName val="17#裙楼土建"/>
      <sheetName val="15#非桩基础"/>
      <sheetName val="16#非桩基础"/>
      <sheetName val="地库土建"/>
      <sheetName val="18#裙楼土建 "/>
      <sheetName val="11#塔楼土建"/>
      <sheetName val="18#非桩基础 "/>
      <sheetName val="10#裙楼土建"/>
      <sheetName val="Sheet1"/>
      <sheetName val="暗渠以西人防地库（暂定）"/>
      <sheetName val="应供量清单"/>
      <sheetName val="1 开办费汇总"/>
      <sheetName val="Sheet4"/>
      <sheetName val="合格证 (2)"/>
      <sheetName val="明細表"/>
      <sheetName val="银行账户"/>
      <sheetName val="月报表"/>
      <sheetName val="POWER ASSUMPTIONS"/>
      <sheetName val="材料"/>
      <sheetName val="T(B)Summary"/>
      <sheetName val="Contents"/>
      <sheetName val="1320CT"/>
      <sheetName val="Estimate Details"/>
      <sheetName val="做法表"/>
      <sheetName val="钢筋费用细目"/>
      <sheetName val="施工开办费"/>
      <sheetName val="8.2施工电梯租赁"/>
      <sheetName val="内围地梁钢筋说明"/>
      <sheetName val="4、综合单价分析表"/>
      <sheetName val="材料价格"/>
      <sheetName val="工程量A"/>
      <sheetName val="清单"/>
      <sheetName val="单价报价明细表"/>
      <sheetName val="报价明细表"/>
      <sheetName val="费率表"/>
      <sheetName val="Financ. Overview"/>
      <sheetName val="dm"/>
      <sheetName val="公共应急广播"/>
      <sheetName val="消防"/>
      <sheetName val="HW-SW Support"/>
      <sheetName val="Alcatel Final RFQ"/>
      <sheetName val="Input Item Qties"/>
      <sheetName val="Configuration"/>
      <sheetName val="eqpmad2"/>
      <sheetName val="REIN_HSE"/>
      <sheetName val="A3地块围护结构"/>
      <sheetName val="S"/>
      <sheetName val="A"/>
      <sheetName val="ID"/>
      <sheetName val="M&amp;E"/>
      <sheetName val="FS"/>
      <sheetName val="M-Par"/>
      <sheetName val="Col"/>
      <sheetName val="Wall(int)"/>
      <sheetName val="Wall(ext) "/>
      <sheetName val="Reinf"/>
      <sheetName val="Summary of Cost"/>
      <sheetName val="材料表"/>
      <sheetName val="G单价分析"/>
      <sheetName val="H单价分析"/>
      <sheetName val="N单价分析 "/>
      <sheetName val="C单价分析 "/>
      <sheetName val="一层电梯厅单价分析"/>
      <sheetName val="二层电梯厅单价分析"/>
      <sheetName val="参数"/>
      <sheetName val="面积指标"/>
      <sheetName val="BA-Pl"/>
      <sheetName val="cashflow-commercial"/>
      <sheetName val="NPV"/>
      <sheetName val="ZB"/>
      <sheetName val="设计部"/>
      <sheetName val="点表"/>
      <sheetName val="墙面工程"/>
      <sheetName val="汇总表"/>
      <sheetName val="基础项目"/>
      <sheetName val="5期B栋会所装饰精装修"/>
      <sheetName val="ben"/>
      <sheetName val="核算项目余额表"/>
      <sheetName val="雨棚"/>
      <sheetName val="정부노임단가"/>
      <sheetName val="coa"/>
      <sheetName val="장비당단가 (1)"/>
      <sheetName val="变量单"/>
      <sheetName val="SOR"/>
      <sheetName val="代号(线密度)藏"/>
      <sheetName val="Data Sheet"/>
      <sheetName val="감리을"/>
      <sheetName val="主材价格"/>
      <sheetName val="1."/>
      <sheetName val="计算表2"/>
      <sheetName val="含量表"/>
      <sheetName val="目录"/>
      <sheetName val="西塔项目工程名称 链接"/>
      <sheetName val="MOHKG"/>
      <sheetName val="开办费表"/>
      <sheetName val="Criteria"/>
      <sheetName val="柱计算"/>
      <sheetName val="B1-1清单外装修"/>
      <sheetName val="JOA首頁"/>
      <sheetName val="SW-TEO"/>
      <sheetName val="展示中心通风系统"/>
      <sheetName val="甲"/>
      <sheetName val="铝合金"/>
      <sheetName val="商铺零星计算"/>
      <sheetName val="住户大堂"/>
      <sheetName val="索引用表"/>
      <sheetName val="工程量计算式"/>
      <sheetName val="编制说明"/>
      <sheetName val="预算200326"/>
      <sheetName val="BQ2.10"/>
      <sheetName val="BQ2-住宅部分"/>
      <sheetName val="BQ2-商业街部分"/>
      <sheetName val="Wl. Fin."/>
      <sheetName val="型材表"/>
      <sheetName val="材料单价表"/>
      <sheetName val="配置表"/>
      <sheetName val="BQ3-1"/>
      <sheetName val="BQ5.3-1"/>
      <sheetName val="中海城三期（01A及01E小学）"/>
      <sheetName val="中海城四期（02C）"/>
      <sheetName val="磨具余料庫"/>
      <sheetName val="D1#地库汇总BQ3.1-SUM"/>
      <sheetName val="A6#小高层地上汇总BQ5.1-SUM"/>
      <sheetName val="A7#小高层地上汇总BQ6.1-SUM"/>
      <sheetName val="A11#高层地上汇总BQ7.1-SUM"/>
      <sheetName val="A12#小高层地上汇总BQ8.1-SUM"/>
      <sheetName val="A15#高层汇总BQ9.1-SUM"/>
      <sheetName val="A16#高层汇总BQ10.1-SUM "/>
      <sheetName val="S1#裙楼地上汇总BQ4.1-SUM"/>
      <sheetName val="主要项目单价分析表 "/>
      <sheetName val="电线"/>
      <sheetName val="电缆"/>
      <sheetName val="材料名称标准表"/>
      <sheetName val="面积表"/>
      <sheetName val="二号清单"/>
      <sheetName val="BQ4.1.1至4.1.4"/>
      <sheetName val="G1102地块一区（省一建） "/>
      <sheetName val="计算表"/>
      <sheetName val="03定额库"/>
      <sheetName val="94定额库"/>
      <sheetName val="封面"/>
      <sheetName val="清单库"/>
      <sheetName val="单位"/>
      <sheetName val="单价分析表格式"/>
      <sheetName val="1#"/>
      <sheetName val="S1单价表"/>
      <sheetName val="电视监控"/>
      <sheetName val="Hic_150EOffice"/>
      <sheetName val="投标价目总计"/>
      <sheetName val="BQ2.1~基础工程及土方工程清单"/>
      <sheetName val="BQ2.2~GDG9#网点土方清单"/>
      <sheetName val="BQ3.1.1~地下室1土建清单"/>
      <sheetName val="BQ3.1.2~地下室1机电清单"/>
      <sheetName val="BQ4.1.1~GDG9#土建清单"/>
      <sheetName val="BQ4.1.2~GDG9#机电清单"/>
      <sheetName val="BQ5.1.1~GD6#土建清单"/>
      <sheetName val="BQ5.1.2~GD6#机电清单"/>
      <sheetName val="BQ5.2.1~GD7+GDG8#土建清单"/>
      <sheetName val="BQ5.2.2~GD7+GDG8#机电清单"/>
      <sheetName val="BQ5.3.1~GD8+GDG10#土建清单"/>
      <sheetName val="BQ5.3.2~GD8+GDG10#机电清单"/>
      <sheetName val="BQ5.4.1~GD9#土建清单 "/>
      <sheetName val="BQ5.4.2~GD9#机电清单"/>
      <sheetName val="00000ppy"/>
      <sheetName val="一层·C区"/>
      <sheetName val="CD"/>
      <sheetName val="计算稿-3#楼"/>
      <sheetName val="单价表"/>
      <sheetName val="before"/>
      <sheetName val="数据"/>
      <sheetName val="机房工程B"/>
      <sheetName val="MC"/>
      <sheetName val="7#强电"/>
      <sheetName val="土建地上商业部分"/>
      <sheetName val="XL4Poppy"/>
      <sheetName val="14.桥架"/>
      <sheetName val="三号清单之电气工程综合单价分析"/>
      <sheetName val="三号清单之给排水工程综合单价分析"/>
      <sheetName val="企业格式单价分析表"/>
      <sheetName val="BQ"/>
      <sheetName val="Sheet1 (11)"/>
      <sheetName val="第二章 - 可视对讲系统"/>
      <sheetName val="工程计算书"/>
      <sheetName val="推拉"/>
      <sheetName val="G.1R-Shou COP Gf"/>
      <sheetName val="报价细目表"/>
      <sheetName val="PUR资料库"/>
      <sheetName val="甲指乙供材料报价表"/>
      <sheetName val="HP"/>
      <sheetName val="NE"/>
      <sheetName val="SUN"/>
      <sheetName val="SW"/>
      <sheetName val="Quick Input1"/>
      <sheetName val="E系列"/>
      <sheetName val="Construction"/>
      <sheetName val="Modified Store"/>
      <sheetName val="报价单"/>
      <sheetName val="含量"/>
      <sheetName val="Sheet2"/>
      <sheetName val="销售"/>
      <sheetName val="预算"/>
      <sheetName val="1-销售订单"/>
      <sheetName val="数据有效性"/>
      <sheetName val="Budget vs Projection (CCL)"/>
      <sheetName val="压缩厂房"/>
      <sheetName val="GRSummary"/>
      <sheetName val="取费"/>
      <sheetName val="雨水管网"/>
      <sheetName val="污水管网 "/>
      <sheetName val="Arch"/>
      <sheetName val="投保项目"/>
      <sheetName val="電気設備表"/>
      <sheetName val="一発シート"/>
      <sheetName val="Headings"/>
      <sheetName val="完成工事"/>
      <sheetName val="未成工事"/>
      <sheetName val="Menu"/>
      <sheetName val="装饰工程"/>
      <sheetName val="301-6"/>
      <sheetName val="GN2-Piping-Material"/>
      <sheetName val="材料损耗(不打印)"/>
      <sheetName val="（7-9-11-5#)A户型涂料"/>
      <sheetName val="5-(1#)楼（B’-1户型）涂料量"/>
      <sheetName val="(2#楼涂料量（A'户型）"/>
      <sheetName val="电气设置"/>
      <sheetName val="电气计算"/>
      <sheetName val="D0026B3"/>
      <sheetName val="KKKKKKKK"/>
      <sheetName val="MOTOR"/>
      <sheetName val="总价"/>
      <sheetName val="表3"/>
      <sheetName val="费用表"/>
      <sheetName val="楼梯钢筋"/>
      <sheetName val="承台(砖模) "/>
      <sheetName val="包干费用表"/>
      <sheetName val="装修材料费"/>
      <sheetName val="园林电气汇总"/>
      <sheetName val="专业分包"/>
      <sheetName val="电-79明细"/>
      <sheetName val="电-11明细（无费用，图纸包干）"/>
      <sheetName val="水-01明细"/>
      <sheetName val="电-24明细"/>
      <sheetName val="给排水设置"/>
      <sheetName val="给排水计算"/>
      <sheetName val="Assumptions"/>
      <sheetName val="index"/>
      <sheetName val="门窗表"/>
      <sheetName val="厨厕通用"/>
      <sheetName val="地坪"/>
      <sheetName val="C楼"/>
      <sheetName val="计算式 -洪涛"/>
      <sheetName val="计算底稿（土建）"/>
      <sheetName val="计算式"/>
      <sheetName val="理论重量"/>
      <sheetName val="资金计划 "/>
      <sheetName val="华大二期-平板石材"/>
      <sheetName val="华大二期-异形石材）"/>
      <sheetName val="华大二期-安装分析"/>
      <sheetName val="主要材料价格表 (2)"/>
      <sheetName val="单价汇总"/>
      <sheetName val="Sum"/>
      <sheetName val="Cost Summary"/>
      <sheetName val="cable-data"/>
      <sheetName val="1S"/>
      <sheetName val="2S"/>
      <sheetName val="3.1"/>
      <sheetName val="3.1S"/>
      <sheetName val="3.2"/>
      <sheetName val="3.2S"/>
      <sheetName val="3.3"/>
      <sheetName val="3.3S"/>
      <sheetName val="3.4"/>
      <sheetName val="3.4S"/>
      <sheetName val="3.5"/>
      <sheetName val="3.5S"/>
      <sheetName val="3.6"/>
      <sheetName val="3.6S"/>
      <sheetName val="3S"/>
      <sheetName val="8S"/>
      <sheetName val="JCT80"/>
      <sheetName val="管理费、营业费、财务费"/>
      <sheetName val="Category"/>
      <sheetName val="AC"/>
      <sheetName val="건축내역"/>
      <sheetName val="房屋及建筑物"/>
      <sheetName val="资产负债表(本部原报)"/>
      <sheetName val="企业表一"/>
      <sheetName val="M-5A"/>
      <sheetName val="M-5C"/>
      <sheetName val="主营成本"/>
      <sheetName val="HVAC BoQ"/>
      <sheetName val="混凝土"/>
      <sheetName val="52-56栋标准层"/>
      <sheetName val="54栋住户大堂"/>
      <sheetName val="过渡数据表"/>
      <sheetName val="90门单价"/>
      <sheetName val="十八.门窗表,门框塞缝"/>
      <sheetName val="十六.零星,屋面做法计算表"/>
      <sheetName val="变更估算单 "/>
      <sheetName val="1#量统计"/>
      <sheetName val="基础工程量估算"/>
      <sheetName val="成本单价表"/>
      <sheetName val="PREVCM"/>
      <sheetName val="高级双床房报价清单"/>
      <sheetName val="中区地下室"/>
      <sheetName val="北区上盖"/>
      <sheetName val="土建清单"/>
      <sheetName val="室内汇总"/>
      <sheetName val="main1"/>
      <sheetName val="外気負荷"/>
      <sheetName val="东一一层方柱砼"/>
      <sheetName val="测算依据"/>
      <sheetName val="B1材料表"/>
      <sheetName val="COMP"/>
      <sheetName val="付款进度表"/>
      <sheetName val="科目列表"/>
      <sheetName val="   合同台账  "/>
      <sheetName val="无合同工程及销费"/>
      <sheetName val="Bill 5 - Carpark"/>
      <sheetName val="E_Summary"/>
      <sheetName val="D_Cntnts"/>
      <sheetName val="Content"/>
      <sheetName val="基本参数"/>
      <sheetName val="成本估算"/>
      <sheetName val="실행예산-변경분"/>
      <sheetName val="工程量计算"/>
      <sheetName val="2区原方案钢筋网片"/>
      <sheetName val="按新系统"/>
      <sheetName val="措施费测算"/>
      <sheetName val=""/>
      <sheetName val="CFA"/>
      <sheetName val="单价分析"/>
      <sheetName val="工程量清单计价表-塔楼-03"/>
      <sheetName val="辅助表"/>
      <sheetName val="Summary T(A)"/>
      <sheetName val="2006年10月"/>
      <sheetName val="乙供材料设备表"/>
      <sheetName val="单价"/>
      <sheetName val="Fly Sheets"/>
      <sheetName val="Fee Rate Summary"/>
      <sheetName val="P1012001"/>
      <sheetName val="Aging Datasheet"/>
      <sheetName val="ECCS_1 DataSheet"/>
      <sheetName val="KPI Datasheet"/>
      <sheetName val="G2C2"/>
      <sheetName val="一层板"/>
      <sheetName val="底板梁"/>
      <sheetName val="塔楼主体"/>
      <sheetName val="8、主材品牌表 "/>
      <sheetName val="快速代码 "/>
      <sheetName val="五号清单塔楼地上强电工程"/>
      <sheetName val="裙房"/>
      <sheetName val="明细表"/>
      <sheetName val="附表02.管材管件"/>
      <sheetName val="1-2A"/>
      <sheetName val="五金（华建+坚朗）"/>
      <sheetName val="材料表-王瑜"/>
      <sheetName val="架空层绿化回填土计算表"/>
      <sheetName val="架空层消防路回填土计算表"/>
      <sheetName val="T1T2T3T4门窗表"/>
      <sheetName val="总措施项目"/>
      <sheetName val="工程清单"/>
      <sheetName val="主材表"/>
      <sheetName val="材料库"/>
      <sheetName val="2.1收益测算及指标(均摊)"/>
      <sheetName val="成本多栏明细账"/>
      <sheetName val="5201.2004"/>
      <sheetName val="索引"/>
      <sheetName val="10.Linkway"/>
      <sheetName val="11.Bus Shelter-Bay"/>
      <sheetName val="KG-LS"/>
      <sheetName val="C"/>
      <sheetName val="B1.2SUM"/>
      <sheetName val="B1.3SUM"/>
      <sheetName val="B1SUM"/>
      <sheetName val="15-1-A户型"/>
      <sheetName val="单价分析表"/>
      <sheetName val="分部分项清单(模板)"/>
      <sheetName val="材料汇总"/>
      <sheetName val="综合单价分析表-详细"/>
      <sheetName val="土建直接费"/>
      <sheetName val="定额"/>
      <sheetName val="配合比"/>
      <sheetName val="封"/>
      <sheetName val="施工参考单价报价表"/>
      <sheetName val="其它工作项目报价清单"/>
      <sheetName val="弱电"/>
      <sheetName val="强电过路砼保护管 "/>
      <sheetName val="开办费项目"/>
      <sheetName val="模板参数"/>
      <sheetName val="送电装材统计"/>
      <sheetName val="BQ2.2"/>
      <sheetName val="BQ2.1"/>
      <sheetName val="125户型样板房"/>
      <sheetName val="BQ9 地下室（城市广场）(2)"/>
      <sheetName val="安装综合单价分析表"/>
      <sheetName val="slipsumpR"/>
      <sheetName val="@cover"/>
      <sheetName val="材料单价"/>
      <sheetName val="开发成本(PUD)"/>
      <sheetName val="开发产品变动表(Compelted units)"/>
      <sheetName val="2008实际(每月)"/>
      <sheetName val="2008实际(截至)"/>
      <sheetName val="2008予算(每月)"/>
      <sheetName val="2008予算(截至)"/>
      <sheetName val="目錄"/>
      <sheetName val="SkLabVariable"/>
      <sheetName val="11"/>
      <sheetName val="Pick List"/>
      <sheetName val="地梁"/>
      <sheetName val="B1.1SUM"/>
      <sheetName val="给排水工程综合单价分析"/>
      <sheetName val="系数516"/>
      <sheetName val="资料库"/>
      <sheetName val="e"/>
      <sheetName val="Bill 3"/>
      <sheetName val="招标补充说明2017.6.3"/>
      <sheetName val="BQ2"/>
      <sheetName val="成本预测"/>
      <sheetName val="成本结转表"/>
      <sheetName val="uint"/>
      <sheetName val="Cost Plan -2"/>
      <sheetName val="eva"/>
      <sheetName val="1.投标总价排名对比表"/>
      <sheetName val="工程量分析表"/>
      <sheetName val="Validation source"/>
      <sheetName val="含量 "/>
      <sheetName val="一号清单－措施费（高层+叠拼+地下室）"/>
      <sheetName val="二号清单—协调服务费"/>
      <sheetName val="基本参数表"/>
      <sheetName val="Basis"/>
      <sheetName val="6号地给排水"/>
      <sheetName val="土方"/>
      <sheetName val="开关价"/>
      <sheetName val="0707版价格表"/>
      <sheetName val="电气工程综合单价分析"/>
      <sheetName val="综合单价分析表-高层"/>
      <sheetName val="多媒体查询"/>
      <sheetName val="中心机房"/>
      <sheetName val="会议"/>
      <sheetName val="停车场"/>
      <sheetName val="BA"/>
      <sheetName val="物业"/>
      <sheetName val="移动通信"/>
      <sheetName val="防雷接地"/>
      <sheetName val="乙供材料表"/>
      <sheetName val="gsde06"/>
      <sheetName val="Ref"/>
      <sheetName val="CHECKLIST"/>
      <sheetName val="WP-Matrix"/>
      <sheetName val="梁"/>
      <sheetName val="合约分判"/>
      <sheetName val="take off总包"/>
      <sheetName val="Elem Cost"/>
      <sheetName val="钢构"/>
      <sheetName val="2.2红线内硬景工程 "/>
      <sheetName val="2.1红线外硬景工程"/>
      <sheetName val="BS"/>
      <sheetName val="Details(VN)"/>
      <sheetName val="2.1 受電設備棟"/>
      <sheetName val="2.2 受・防火水槽"/>
      <sheetName val="2.3 排水処理設備棟"/>
      <sheetName val="2.4 倉庫棟"/>
      <sheetName val="2.5 守衛棟"/>
      <sheetName val="给水及消防水"/>
      <sheetName val="计算明细 "/>
      <sheetName val="ATS_mat'l_cost"/>
      <sheetName val="Sprial_GS_2001"/>
      <sheetName val="grille"/>
      <sheetName val="GS_duct_unit_cost"/>
      <sheetName val="mei_frp_unit_cost"/>
      <sheetName val="mei_GS_unit_cost "/>
      <sheetName val="pp_unit_cost"/>
      <sheetName val="Teflon"/>
      <sheetName val="Welded GS"/>
      <sheetName val="板房区目标成本"/>
      <sheetName val="List price"/>
      <sheetName val="装饰部分清单"/>
      <sheetName val="安装部分清单"/>
      <sheetName val="土建计算书"/>
      <sheetName val="CFS3"/>
      <sheetName val="2002Shipment"/>
      <sheetName val="T2"/>
      <sheetName val="铝板统计"/>
      <sheetName val="二层"/>
      <sheetName val="Settings"/>
      <sheetName val="12106_SC Paid Status"/>
      <sheetName val="XL4Test5"/>
      <sheetName val="App2A - Staff Schl"/>
      <sheetName val="App5 - MCI"/>
      <sheetName val="计算表-建筑"/>
      <sheetName val="计算表-结构"/>
      <sheetName val="综合单价分析表"/>
      <sheetName val="FitOutConfCentre"/>
      <sheetName val="4.1.1"/>
      <sheetName val="工程量计算式样表(正版)"/>
      <sheetName val="실행철강하도"/>
      <sheetName val="주식"/>
      <sheetName val="차액보증"/>
      <sheetName val="風管工程"/>
      <sheetName val="Parametres"/>
      <sheetName val="Parameters"/>
      <sheetName val="价格表"/>
      <sheetName val="表3.1增城土建工程综合单价组价明细表"/>
      <sheetName val="2002"/>
      <sheetName val="墙板"/>
      <sheetName val="CSCCincSKR"/>
      <sheetName val="Assumption"/>
      <sheetName val="Hao Ji Xin"/>
      <sheetName val="Proforma"/>
      <sheetName val="evaluate承台"/>
      <sheetName val="下拉"/>
      <sheetName val="19#楼(作废)"/>
      <sheetName val="一次汇总"/>
      <sheetName val="2001取费"/>
      <sheetName val="计算书"/>
      <sheetName val="型材线密度表"/>
      <sheetName val="MAT.8.1"/>
      <sheetName val="空调风系统"/>
      <sheetName val="list"/>
      <sheetName val="금융비용"/>
      <sheetName val="工程量计算书"/>
      <sheetName val="工作台帐"/>
      <sheetName val="Site Formation"/>
      <sheetName val="sum(Flooring )"/>
      <sheetName val="B3.1"/>
      <sheetName val="B3.4"/>
      <sheetName val="定价标准"/>
      <sheetName val="比重及价格"/>
      <sheetName val="95平户型"/>
      <sheetName val="CJA 2006"/>
      <sheetName val="A13栋清单"/>
      <sheetName val="主材"/>
      <sheetName val="Öù"/>
      <sheetName val="×ÜÁ¿Í³¼Æ"/>
      <sheetName val="½Úµã£¨12-2Á¢Ãæ£©"/>
      <sheetName val="¸½¼þ¶þ"/>
      <sheetName val="ÏÂÀ­²Ëµ¥"/>
      <sheetName val="AÒíÐ´×ÖÂ¥"/>
      <sheetName val="»ù±¾×ÊÁÏ"/>
      <sheetName val="Í¶±ê²ÄÁÏÇåµ¥ "/>
      <sheetName val="µ¥Î»¿â"/>
      <sheetName val="Çåµ¥»ã×Ü"/>
      <sheetName val="µÚÒ»²¿·Ö¶¨¼Û"/>
      <sheetName val="»ù ´¡"/>
      <sheetName val="¿ª°ì·Ñ"/>
      <sheetName val="È¡·ÑÏµÊý"/>
      <sheetName val="ÍÁ½¨¹¤³Ì×ÛºÏµ¥¼Û±í"/>
      <sheetName val="ÍÁ½¨¹¤³Ì×ÛºÏµ¥¼Û×é¼ÛÃ÷Ï¸±í"/>
      <sheetName val="ØÆ·¿ÆÄ¿"/>
      <sheetName val="µ¥¼Û·ÖÎö¹ý³Ì"/>
      <sheetName val="¸Ä¼Ó½º²£Á§¡¢ÊÒÍâÀ¸¸Ë"/>
      <sheetName val="¹¤³Ì²ÄÁÏ"/>
      <sheetName val="½¨ÖþÃæ»ý "/>
      <sheetName val="¹¤³ÌÁ¿"/>
      <sheetName val="ÙYÁÏì"/>
      <sheetName val="¼ÆËã¸å"/>
      <sheetName val="¹ú²ú"/>
      <sheetName val="»ã×Ü"/>
      <sheetName val="Bill-2.1£¨1£©"/>
      <sheetName val="µØÁ¬Ç½"/>
      <sheetName val="2012-9¿ÆÄ¿Óà¶î±í (6)"/>
      <sheetName val="¿ÆÄ¿Óà¶î±í (5)"/>
      <sheetName val="¹¤ÁÏ²âÁ¿Ê¦±¨¸æ"/>
      <sheetName val="2.1Éè¼Æ²¿"/>
      <sheetName val="????"/>
      <sheetName val="³£ÓÃÏîÄ¿"/>
      <sheetName val="1#·Ç×®»ù´¡ "/>
      <sheetName val="Í¶±ê×Ü½á"/>
      <sheetName val="ËþÂ¥¸øÅÅË®Çåµ¥ "/>
      <sheetName val="15#È¹Â¥ÍÁ½¨"/>
      <sheetName val="16#È¹Â¥ÍÁ½¨"/>
      <sheetName val="Ò»ºÅÇåµ¥¿ª°ì·Ñ"/>
      <sheetName val="15#ËþÂ¥ÍÁ½¨"/>
      <sheetName val="È¹Â¥ÍÁ½¨³É±¾·ÖÎö"/>
      <sheetName val="17#·Ç×®»ù´¡"/>
      <sheetName val="物料表"/>
      <sheetName val="F8~9承台"/>
      <sheetName val="材料价格表(立面）"/>
      <sheetName val="Hoja1"/>
      <sheetName val="标准层"/>
      <sheetName val="独台量"/>
      <sheetName val="2.1红线外ꐀ仦鴃垼"/>
      <sheetName val="Cost bd-&quot;A&quot;"/>
      <sheetName val="전기"/>
      <sheetName val="내역서"/>
      <sheetName val="____"/>
      <sheetName val="연습"/>
      <sheetName val="单价分析表3"/>
      <sheetName val="单价分析表4"/>
      <sheetName val="主材合计"/>
      <sheetName val="発注完成状況"/>
      <sheetName val="2.1 电力监控系统"/>
      <sheetName val="SRC-B3U2"/>
      <sheetName val="单价分析表（组价）"/>
      <sheetName val="单价分析表（中建鼎元）"/>
      <sheetName val="单价分析表（杭州艺涛）"/>
      <sheetName val="#REF"/>
      <sheetName val="清单1-裙楼Ea"/>
      <sheetName val="计算细目(机电-暖通）"/>
      <sheetName val="至10月末全成本汇总表（动态）"/>
      <sheetName val="takeoff"/>
      <sheetName val="대비"/>
      <sheetName val="现场剩余材料汇总表"/>
      <sheetName val="市场价"/>
      <sheetName val="合同价"/>
      <sheetName val="防火门及五金"/>
      <sheetName val="铁桥轨道承包商申报"/>
      <sheetName val="F1线条"/>
      <sheetName val="내역"/>
      <sheetName val="JUJS400.XLS"/>
      <sheetName val="6变更工程量"/>
      <sheetName val="土地"/>
      <sheetName val="Platform ( OI )"/>
      <sheetName val="主入口"/>
      <sheetName val="Variables"/>
      <sheetName val="成本项目"/>
      <sheetName val="加压泵房"/>
      <sheetName val="Ⅰ型"/>
      <sheetName val="Ⅱ型"/>
      <sheetName val="Ⅲ型"/>
      <sheetName val="Ⅳ型"/>
      <sheetName val="Ⅴ型"/>
      <sheetName val="生活泵房"/>
      <sheetName val="2F"/>
      <sheetName val="2J"/>
      <sheetName val="3A"/>
      <sheetName val="3C"/>
      <sheetName val="3G"/>
      <sheetName val="3H"/>
      <sheetName val="4F"/>
      <sheetName val="4G"/>
      <sheetName val="4H"/>
      <sheetName val="措施费合价项目"/>
      <sheetName val="综合单价表"/>
      <sheetName val="管网"/>
      <sheetName val="垃圾房"/>
      <sheetName val="围墙道路"/>
      <sheetName val="污水池"/>
      <sheetName val="自行车库"/>
      <sheetName val="Note de bouclage"/>
      <sheetName val="Ratios"/>
      <sheetName val="금액내역서"/>
      <sheetName val="Sheet397"/>
      <sheetName val="Std_scheme"/>
      <sheetName val="户型数据提取表"/>
      <sheetName val="财务费用多栏明细账"/>
      <sheetName val="室外(同类项汇总）"/>
      <sheetName val="预埋（同类项汇总）"/>
      <sheetName val="4.1结构工程（地下）"/>
      <sheetName val="4.2砌体工程（地下）"/>
      <sheetName val="5.2砌体工程（地上）"/>
      <sheetName val="5.1结构工程（地上）"/>
      <sheetName val="元件库"/>
      <sheetName val="成本汇总"/>
      <sheetName val="成本测算-太科园"/>
      <sheetName val="面积统计"/>
      <sheetName val="输入项"/>
      <sheetName val="材料价格表"/>
      <sheetName val="一.2(人工挖基坑 )"/>
      <sheetName val="Repayment Summary"/>
      <sheetName val="Hotel"/>
      <sheetName val="공통가설"/>
      <sheetName val="방배동내역(리라)"/>
      <sheetName val="부대공사총괄"/>
      <sheetName val="현장경비"/>
      <sheetName val="건축공사집계표"/>
      <sheetName val="방배동내역 (총괄)"/>
      <sheetName val="盈A030617使用格式"/>
      <sheetName val="基础梁"/>
      <sheetName val="楼梯"/>
      <sheetName val="屋面瓦通用"/>
      <sheetName val="Financial highligts"/>
      <sheetName val="工作表1"/>
      <sheetName val="HOLIDAYS"/>
      <sheetName val="PILE_CAP"/>
      <sheetName val="dw_list"/>
      <sheetName val="投标材料清单_"/>
      <sheetName val="Mp-team_1"/>
      <sheetName val="基_础"/>
      <sheetName val="8_2-EX_Summary"/>
      <sheetName val="建筑面积_"/>
      <sheetName val="II-2_"/>
      <sheetName val="Bill-2_1（1）"/>
      <sheetName val="2012-9科目余额表_(6)"/>
      <sheetName val="科目余额表_(5)"/>
      <sheetName val="7_1APP3"/>
      <sheetName val="2_1设计部"/>
      <sheetName val="1#非桩基础_"/>
      <sheetName val="塔楼给排水清单_"/>
      <sheetName val="18#裙楼土建_"/>
      <sheetName val="18#非桩基础_"/>
      <sheetName val="1_开办费汇总"/>
      <sheetName val="合格证_(2)"/>
      <sheetName val="POWER_ASSUMPTIONS"/>
      <sheetName val="Estimate_Details"/>
      <sheetName val="Financ__Overview"/>
      <sheetName val="8_2施工电梯租赁"/>
      <sheetName val="HW-SW_Support"/>
      <sheetName val="Alcatel_Final_RFQ"/>
      <sheetName val="Input_Item_Qties"/>
      <sheetName val="Wall(ext)_"/>
      <sheetName val="Summary_of_Cost"/>
      <sheetName val="N单价分析_"/>
      <sheetName val="C单价分析_"/>
      <sheetName val="BQ2_10"/>
      <sheetName val="Wl__Fin_"/>
      <sheetName val="Data_Sheet"/>
      <sheetName val="BQ5_3-1"/>
      <sheetName val="D1#地库汇总BQ3_1-SUM"/>
      <sheetName val="A6#小高层地上汇总BQ5_1-SUM"/>
      <sheetName val="A7#小高层地上汇总BQ6_1-SUM"/>
      <sheetName val="A11#高层地上汇总BQ7_1-SUM"/>
      <sheetName val="A12#小高层地上汇总BQ8_1-SUM"/>
      <sheetName val="A15#高层汇总BQ9_1-SUM"/>
      <sheetName val="A16#高层汇总BQ10_1-SUM_"/>
      <sheetName val="S1#裙楼地上汇总BQ4_1-SUM"/>
      <sheetName val="主要项目单价分析表_"/>
      <sheetName val="1_"/>
      <sheetName val="BQ4_1_1至4_1_4"/>
      <sheetName val="G1102地块一区（省一建）_"/>
      <sheetName val="BQ2_1~基础工程及土方工程清单"/>
      <sheetName val="BQ2_2~GDG9#网点土方清单"/>
      <sheetName val="BQ3_1_1~地下室1土建清单"/>
      <sheetName val="BQ3_1_2~地下室1机电清单"/>
      <sheetName val="BQ4_1_1~GDG9#土建清单"/>
      <sheetName val="BQ4_1_2~GDG9#机电清单"/>
      <sheetName val="BQ5_1_1~GD6#土建清单"/>
      <sheetName val="BQ5_1_2~GD6#机电清单"/>
      <sheetName val="BQ5_2_1~GD7+GDG8#土建清单"/>
      <sheetName val="BQ5_2_2~GD7+GDG8#机电清单"/>
      <sheetName val="BQ5_3_1~GD8+GDG10#土建清单"/>
      <sheetName val="BQ5_3_2~GD8+GDG10#机电清单"/>
      <sheetName val="BQ5_4_1~GD9#土建清单_"/>
      <sheetName val="BQ5_4_2~GD9#机电清单"/>
      <sheetName val="14_桥架"/>
      <sheetName val="Sheet1_(11)"/>
      <sheetName val="第二章_-_可视对讲系统"/>
      <sheetName val="G_1R-Shou_COP_Gf"/>
      <sheetName val="장비당단가_(1)"/>
      <sheetName val="西塔项目工程名称_链接"/>
      <sheetName val="Quick_Input1"/>
      <sheetName val="Modified_Store"/>
      <sheetName val="承台(砖模)_"/>
      <sheetName val="Summary_T(A)"/>
      <sheetName val="Fly_Sheets"/>
      <sheetName val="Fee_Rate_Summary"/>
      <sheetName val="Aging_Datasheet"/>
      <sheetName val="ECCS_1_DataSheet"/>
      <sheetName val="KPI_Datasheet"/>
      <sheetName val="8、主材品牌表_"/>
      <sheetName val="快速代码_"/>
      <sheetName val="附表02_管材管件"/>
      <sheetName val="主要材料价格表_(2)"/>
      <sheetName val="2_1收益测算及指标(均摊)"/>
      <sheetName val="5201_2004"/>
      <sheetName val="Bill_5_-_Carpark"/>
      <sheetName val="10_Linkway"/>
      <sheetName val="11_Bus_Shelter-Bay"/>
      <sheetName val="3_1"/>
      <sheetName val="B1_2SUM"/>
      <sheetName val="B1_3SUM"/>
      <sheetName val="强电过路砼保护管_"/>
      <sheetName val="BQ2_2"/>
      <sheetName val="BQ2_1"/>
      <sheetName val="BQ9_地下室（城市广场）(2)"/>
      <sheetName val="开发产品变动表(Compelted_units)"/>
      <sheetName val="Pick_List"/>
      <sheetName val="B1_1SUM"/>
      <sheetName val="Bill_3"/>
      <sheetName val="招标补充说明2017_6_3"/>
      <sheetName val="Cost_Plan_-2"/>
      <sheetName val="1_投标总价排名对比表"/>
      <sheetName val="Validation_source"/>
      <sheetName val="含量_"/>
      <sheetName val="Budget_vs_Projection_(CCL)"/>
      <sheetName val="计算式_-洪涛"/>
      <sheetName val="污水管网_"/>
      <sheetName val="变更估算单_"/>
      <sheetName val="十八_门窗表,门框塞缝"/>
      <sheetName val="十六_零星,屋面做法计算表"/>
      <sheetName val="Cost_Summary"/>
      <sheetName val="___合同台账__"/>
      <sheetName val="List_price"/>
      <sheetName val="资金计划_"/>
      <sheetName val="3_1S"/>
      <sheetName val="3_2"/>
      <sheetName val="3_2S"/>
      <sheetName val="3_3"/>
      <sheetName val="3_3S"/>
      <sheetName val="3_4"/>
      <sheetName val="3_4S"/>
      <sheetName val="3_5"/>
      <sheetName val="3_5S"/>
      <sheetName val="3_6"/>
      <sheetName val="3_6S"/>
      <sheetName val="HVAC_BoQ"/>
      <sheetName val="2_2红线内硬景工程_"/>
      <sheetName val="2_1红线外硬景工程"/>
      <sheetName val="2_1_受電設備棟"/>
      <sheetName val="2_2_受・防火水槽"/>
      <sheetName val="2_3_排水処理設備棟"/>
      <sheetName val="2_4_倉庫棟"/>
      <sheetName val="2_5_守衛棟"/>
      <sheetName val="计算明细_"/>
      <sheetName val="mei_GS_unit_cost_"/>
      <sheetName val="Welded_GS"/>
      <sheetName val="屋面板通用"/>
      <sheetName val="砖墙通用"/>
      <sheetName val="计算表(通用)"/>
      <sheetName val="构造柱通用"/>
      <sheetName val="装饰"/>
      <sheetName val="楼梯通用"/>
      <sheetName val="门窗表通用"/>
      <sheetName val="圈过梁通用"/>
      <sheetName val="Part_Datum"/>
      <sheetName val="G402."/>
      <sheetName val="G201os"/>
      <sheetName val="材料费"/>
      <sheetName val="地下室通风系统"/>
      <sheetName val="装饰工程（合并）"/>
      <sheetName val="Sheet371"/>
      <sheetName val="Sheet774"/>
      <sheetName val="地下室防水套管"/>
      <sheetName val="입찰안"/>
      <sheetName val="敏感参数"/>
      <sheetName val="承台砼(核)"/>
      <sheetName val="NAME"/>
      <sheetName val="油漆测算"/>
      <sheetName val="Valorisation"/>
      <sheetName val="墙面"/>
      <sheetName val="TOS-F"/>
      <sheetName val="Données"/>
      <sheetName val="PILE_CAP1"/>
      <sheetName val="精装修工程(一)"/>
      <sheetName val="附件6-钢筋混凝土调差（预估为减账）"/>
      <sheetName val="标号库"/>
      <sheetName val="位置库"/>
      <sheetName val="Technology ID"/>
      <sheetName val="销售分析"/>
      <sheetName val="地下汇总A"/>
      <sheetName val="97取费(定额直接费)"/>
      <sheetName val="工程量汇总表"/>
      <sheetName val="1#非桩基础_1"/>
      <sheetName val="塔楼给排水清单_1"/>
      <sheetName val="18#裙楼土建_1"/>
      <sheetName val="18#非桩基础_1"/>
      <sheetName val="1_开办费汇总1"/>
      <sheetName val="合格证_(2)1"/>
      <sheetName val="POWER_ASSUMPTIONS1"/>
      <sheetName val="Wl__Fin_1"/>
      <sheetName val="BQ2_101"/>
      <sheetName val="D1#地库汇总BQ3_1-SUM1"/>
      <sheetName val="A6#小高层地上汇总BQ5_1-SUM1"/>
      <sheetName val="A7#小高层地上汇总BQ6_1-SUM1"/>
      <sheetName val="A11#高层地上汇总BQ7_1-SUM1"/>
      <sheetName val="A12#小高层地上汇总BQ8_1-SUM1"/>
      <sheetName val="A15#高层汇总BQ9_1-SUM1"/>
      <sheetName val="A16#高层汇总BQ10_1-SUM_1"/>
      <sheetName val="S1#裙楼地上汇总BQ4_1-SUM1"/>
      <sheetName val="主要项目单价分析表_1"/>
      <sheetName val="Financ__Overview1"/>
      <sheetName val="2号-土建"/>
      <sheetName val="计算公式"/>
      <sheetName val="一区"/>
      <sheetName val="成本测算"/>
      <sheetName val="下拉框值"/>
      <sheetName val="HISTFORE"/>
      <sheetName val="其他项目清单"/>
      <sheetName val="4S"/>
      <sheetName val="门窗及阳台栏杆"/>
      <sheetName val="铝合金门窗类型分析报价表"/>
      <sheetName val="집계표"/>
      <sheetName val="_______"/>
      <sheetName val="铁塔材料明细"/>
      <sheetName val="混凝土杆材料"/>
      <sheetName val="单位工程2"/>
      <sheetName val="土石方计算(2)"/>
      <sheetName val="P1封面"/>
      <sheetName val="辅材"/>
      <sheetName val="园建人工测算"/>
      <sheetName val="A1、A2栏杆和百叶清单 "/>
      <sheetName val="A1、A2单价分析表"/>
      <sheetName val="A1门窗清单"/>
      <sheetName val="A20单价分析表"/>
      <sheetName val="A20栋清单"/>
      <sheetName val="A21、A22单价分析表"/>
      <sheetName val="A21、22栋清单"/>
      <sheetName val="A3-4单价分析表"/>
      <sheetName val="A3门窗清单"/>
      <sheetName val="A4门窗清单"/>
      <sheetName val="B1、B2、B4-B7栋清单"/>
      <sheetName val="B1、B2、B4-B7单价分析表"/>
      <sheetName val="B1幕墙价分析表"/>
      <sheetName val="B1幕墙"/>
      <sheetName val="B2幕墙价分析表"/>
      <sheetName val="B2幕墙"/>
      <sheetName val="B3单价分析表"/>
      <sheetName val="B3幕墙价分析表"/>
      <sheetName val="B3幕墙"/>
      <sheetName val="B3栋清单"/>
      <sheetName val="B4幕墙价分析表"/>
      <sheetName val="B4幕墙"/>
      <sheetName val="B5幕墙价分析表"/>
      <sheetName val="B5幕墙"/>
      <sheetName val="B6幕墙价分析表"/>
      <sheetName val="B6幕墙"/>
      <sheetName val="B7幕墙价分析表"/>
      <sheetName val="B7幕墙"/>
      <sheetName val="售楼部单价分析表"/>
      <sheetName val="售楼部"/>
      <sheetName val="小学单价分析表"/>
      <sheetName val="小学"/>
      <sheetName val="幼儿园单价分析表"/>
      <sheetName val="幼儿园"/>
      <sheetName val="零星钢筋工程"/>
      <sheetName val="防水工程"/>
      <sheetName val="找平及抹灰"/>
      <sheetName val="砌体、抹灰工程"/>
      <sheetName val="试算平衡表"/>
      <sheetName val="XBase"/>
      <sheetName val="财务费用"/>
      <sheetName val="收入与成本"/>
      <sheetName val="销售比率"/>
      <sheetName val="凤一"/>
      <sheetName val="指定名称"/>
      <sheetName val="SUMIF"/>
      <sheetName val="DATEDIF3"/>
      <sheetName val="多条件查找"/>
      <sheetName val="计算出现频率最高的数和文本"/>
      <sheetName val="COUNTIF3"/>
      <sheetName val="FREQUENCY"/>
      <sheetName val="WEEKDAY2"/>
      <sheetName val="VLOOKUP2"/>
      <sheetName val="用公式建立频率分布"/>
      <sheetName val="OFFSET2"/>
      <sheetName val="LARGE"/>
      <sheetName val="时间求和2"/>
      <sheetName val="SUMIF、COUNTIF"/>
      <sheetName val="区分大小写查找"/>
      <sheetName val="INDEX4"/>
      <sheetName val="VLOOKUP4"/>
      <sheetName val="销售数据统计"/>
      <sheetName val="创建交叉数据表"/>
      <sheetName val="CFG桩工程量计算"/>
      <sheetName val="A2-1A2-2幢"/>
      <sheetName val="砂浆单价表"/>
      <sheetName val="A8独立基础 "/>
      <sheetName val="A户型标准层大堂清单"/>
      <sheetName val="3.基础梁"/>
      <sheetName val="Cashflow(Scenario)"/>
      <sheetName val="材料数量"/>
      <sheetName val="市政设施"/>
      <sheetName val="dongia (2)"/>
      <sheetName val="铝合金门窗"/>
      <sheetName val="零星"/>
      <sheetName val="门窗"/>
      <sheetName val="PL 2007"/>
      <sheetName val="PL 2005"/>
      <sheetName val="PL 2006"/>
      <sheetName val="CFS"/>
      <sheetName val="表2 扣减系数表"/>
      <sheetName val="表5 取费表"/>
      <sheetName val="表二报价"/>
      <sheetName val="表4 五金配置表"/>
      <sheetName val="手工计算"/>
      <sheetName val="SOR14"/>
      <sheetName val="人工基价"/>
      <sheetName val="华府二期4-8#楼地上土建工程"/>
      <sheetName val="土建"/>
      <sheetName val="附件38-电动隔光帘系统测算"/>
      <sheetName val=" 附件2 包干合同造价汇总表 (按业态机电)"/>
      <sheetName val="全期规划指标"/>
      <sheetName val="附件12水表电表预留测算分摊"/>
      <sheetName val="附件29-防雷接地增加等电位"/>
      <sheetName val="3-7#综合单价分析表"/>
      <sheetName val="2#综合单价分析表"/>
      <sheetName val="FXFZ"/>
      <sheetName val="清单表"/>
      <sheetName val="主材表-不打印"/>
      <sheetName val="高层单价分析表 "/>
      <sheetName val="审批单"/>
      <sheetName val="单价分析表 "/>
      <sheetName val="4-投标综合单价"/>
      <sheetName val="硬景部分（一标段）"/>
      <sheetName val="线密度表"/>
      <sheetName val="数据汇总"/>
      <sheetName val="计算稿 (3)"/>
      <sheetName val="钢筋型号表"/>
      <sheetName val="建築面積"/>
      <sheetName val="给排水工程清单项目库"/>
      <sheetName val="零料缴库"/>
      <sheetName val="设计指标"/>
      <sheetName val="20#-1"/>
      <sheetName val="其他工程量"/>
      <sheetName val="铝合金型材单价分析表"/>
      <sheetName val="华房01"/>
      <sheetName val="健翔01"/>
      <sheetName val="京通01"/>
      <sheetName val="框架结构清单"/>
      <sheetName val="三、酒店玻璃幕墙、金属幕墙"/>
      <sheetName val="5S"/>
      <sheetName val="使用说明"/>
      <sheetName val="防水指标"/>
      <sheetName val="第三章 - 非人防地库土建工程"/>
      <sheetName val="隔墙"/>
      <sheetName val="_x005f_x0000__x005f_x0000__x005f_x0000__x005f_x0000__x0"/>
      <sheetName val="9#楼大堂（装饰）"/>
      <sheetName val="计算簿"/>
      <sheetName val="9"/>
      <sheetName val="型材计算表(50平开窗)"/>
      <sheetName val="AA小双拼（6栋）"/>
      <sheetName val="AB、BA小双拼（7栋） "/>
      <sheetName val="BB小双拼（3栋） "/>
      <sheetName val="型材计算表（幕墙）"/>
      <sheetName val="2#"/>
      <sheetName val="型材计算表(90推拉门)"/>
      <sheetName val="26#"/>
      <sheetName val="27、28、29#"/>
      <sheetName val="3#"/>
      <sheetName val="35#"/>
      <sheetName val="4#（商业）"/>
      <sheetName val="5#（商业）"/>
      <sheetName val="主要材料清单"/>
      <sheetName val="变更"/>
      <sheetName val="日报_无证（扣除变更数）"/>
      <sheetName val="日报_有证（扣除变更数）"/>
      <sheetName val="挞定退房"/>
      <sheetName val="禁删"/>
      <sheetName val="Building Blocks"/>
      <sheetName val="INDIRECT2"/>
      <sheetName val="统计(新地勘优化)"/>
      <sheetName val="Project Brief"/>
      <sheetName val="Hotel Profile"/>
      <sheetName val="单位表"/>
      <sheetName val="比率"/>
      <sheetName val="汇总表及手算计算格式 (2)"/>
      <sheetName val="中庭园建"/>
      <sheetName val="BQ2.1铝窗（6-8#楼)"/>
      <sheetName val="小院围墙劈开砖现场核量"/>
      <sheetName val="1#楼"/>
      <sheetName val="门油漆计算式～徐界鹏"/>
      <sheetName val="问题"/>
      <sheetName val="ancillary"/>
      <sheetName val="村级支出"/>
      <sheetName val="四季花城城南地块户型面积"/>
      <sheetName val="110KV"/>
      <sheetName val="9-经营收入"/>
      <sheetName val="铝材"/>
      <sheetName val="望京4＃住宅外饰清单0610"/>
      <sheetName val="DDETABLE "/>
      <sheetName val="工程抗压桩"/>
      <sheetName val="附件21-1"/>
      <sheetName val="附件11"/>
      <sheetName val="2.1分部分项--小高-17-18层"/>
      <sheetName val="桩钢筋"/>
      <sheetName val="99CCTV"/>
      <sheetName val="99PA"/>
      <sheetName val="Movement of Exchange reserve"/>
      <sheetName val="3.甲方直接分包及甲供材料设备 "/>
      <sheetName val="给排水"/>
      <sheetName val="人工费"/>
      <sheetName val="基础资料（B）"/>
      <sheetName val="高层地上"/>
      <sheetName val="BQ2.1围护"/>
      <sheetName val="BQ2.2土下"/>
      <sheetName val="BQ3.1土上"/>
      <sheetName val="BQ3.2安上"/>
      <sheetName val="BQ4总包配合费"/>
      <sheetName val="BQ6甲指乙供"/>
      <sheetName val="BQ7甲限材料设备清单"/>
      <sheetName val="GS1汇总表"/>
      <sheetName val="GS1.1编制说明"/>
      <sheetName val="BQ1.1"/>
      <sheetName val="BQ2.3安下"/>
      <sheetName val="安全文明施工措施项目清单"/>
      <sheetName val="BQ5其他项目"/>
      <sheetName val="BQ8主要材料表"/>
      <sheetName val="BQ1.11"/>
      <sheetName val="BQ1.2"/>
      <sheetName val="角码等"/>
      <sheetName val="平开门窗代号"/>
      <sheetName val="数据采集"/>
      <sheetName val="资产负债表"/>
      <sheetName val="报价修改"/>
      <sheetName val="主要材料价格表"/>
      <sheetName val="测算3-投资部"/>
      <sheetName val="主要规划指标"/>
      <sheetName val="资源库"/>
      <sheetName val="2.1 128m2样板间装饰工程"/>
      <sheetName val="材料价格（藏）"/>
      <sheetName val="用量分摊（藏）"/>
      <sheetName val="计算汇总（藏）"/>
      <sheetName val="代号（藏）"/>
      <sheetName val="推拉门窗代号"/>
      <sheetName val="地弹簧门固定窗"/>
      <sheetName val="BAU"/>
      <sheetName val="5.3计算式 (天棚)"/>
      <sheetName val="营销费用预算"/>
      <sheetName val="营销合约"/>
      <sheetName val="BQ7.1地下车库机电"/>
      <sheetName val="BQ7.4底商机电"/>
      <sheetName val="BQ7.3住宅地上机电"/>
      <sheetName val="BQ7.2住宅地下机电"/>
      <sheetName val="GS1.3二标段 "/>
      <sheetName val="BQ3.1【地下车库】  "/>
      <sheetName val="BQ6.1【裙房商业】"/>
      <sheetName val="BQ5.1【上部结构之高层】"/>
      <sheetName val="BQ4.1【住宅地下室】"/>
      <sheetName val="二号清单-联排别墅地下土建（14#）"/>
      <sheetName val="水电工程"/>
      <sheetName val="苗木工程量"/>
      <sheetName val="JW3"/>
      <sheetName val="JW4"/>
      <sheetName val="JW5"/>
      <sheetName val="单位工程汇总表"/>
      <sheetName val="工程量清单计价表"/>
      <sheetName val="tph-comrental"/>
      <sheetName val="L楼"/>
      <sheetName val="127户型"/>
      <sheetName val="Sheet437"/>
      <sheetName val="基本資料"/>
      <sheetName val="總價分析"/>
      <sheetName val="SUM1"/>
      <sheetName val="附表4-S1802项目成本数据明细"/>
      <sheetName val="GDP"/>
      <sheetName val="原稿"/>
      <sheetName val="Sheet777"/>
      <sheetName val="Sheet387"/>
      <sheetName val="EVALUATESheet1"/>
      <sheetName val="Dr_Sche（商业)"/>
      <sheetName val="葛安民(设计员)"/>
      <sheetName val="5.1合并现金流量表"/>
      <sheetName val="1.2持有参数"/>
      <sheetName val="1.1销售参数"/>
      <sheetName val="2.2规划方案"/>
      <sheetName val="4.1持有输入"/>
      <sheetName val="4.3持有办公"/>
      <sheetName val="4.4持有酒店"/>
      <sheetName val="4.2持有商业"/>
      <sheetName val="3.5销售现金流"/>
      <sheetName val="台阶"/>
      <sheetName val="3.1结构工程（地下）"/>
      <sheetName val="3.2砌体工程（地下）"/>
      <sheetName val="4.3砌体工程（地上）"/>
      <sheetName val="4.1结构工程（地上）"/>
      <sheetName val="HARDWARE TAKE-OFF"/>
      <sheetName val="Take Off_R0"/>
      <sheetName val="成本台帐"/>
      <sheetName val="갑지"/>
      <sheetName val="给排水底稿"/>
      <sheetName val="电照底稿"/>
      <sheetName val="Sheet376"/>
      <sheetName val="仁恒工程量"/>
      <sheetName val="Valve"/>
      <sheetName val="FAB별"/>
      <sheetName val="182"/>
      <sheetName val="A1、A1‘"/>
      <sheetName val="A2、B2 "/>
      <sheetName val="Exist assumption"/>
      <sheetName val="contract"/>
      <sheetName val="BID"/>
      <sheetName val="SG"/>
      <sheetName val="입출재고현황 (2)"/>
      <sheetName val="_x0"/>
      <sheetName val="1.2.3"/>
      <sheetName val="卫生间1"/>
      <sheetName val="卫生间3"/>
      <sheetName val="Sheet364"/>
      <sheetName val="室外工程-围墙、地磅、储油罐土方"/>
      <sheetName val="CFA E&amp;M"/>
      <sheetName val="Sheet393"/>
      <sheetName val="Sheet368"/>
      <sheetName val="위즈내역"/>
      <sheetName val="評估0"/>
      <sheetName val="DDD"/>
      <sheetName val="鋼筋資料"/>
      <sheetName val="BUD-8306"/>
      <sheetName val="費用類"/>
      <sheetName val="工程類"/>
      <sheetName val="INPUT"/>
      <sheetName val="Sheet362"/>
      <sheetName val="01地块3、5标准层计算式 "/>
      <sheetName val="01地块3、5地下室负二层计算式"/>
      <sheetName val="01地块3、5地下室负一层计算式"/>
      <sheetName val="01地块3、5二层计算式"/>
      <sheetName val="01地块3、5首层大堂计算式"/>
      <sheetName val="01地块6、7标准层计算式 "/>
      <sheetName val="01地块8-13栋标准层计算式 "/>
      <sheetName val="01地块6、7二层计算式"/>
      <sheetName val="01地块8-13栋二层计算式 "/>
      <sheetName val="01地块6、7首层大堂计算式"/>
      <sheetName val="01地块8-13栋首层大堂计算式"/>
      <sheetName val="01地块6-7地下室负二层计算式"/>
      <sheetName val="01地块8-13栋地下室负二层计算式"/>
      <sheetName val="01地块6-7地下室负一层计算式"/>
      <sheetName val="01地块8-13栋地下室负一层计算式"/>
      <sheetName val="Sheet406"/>
      <sheetName val="Sheet380"/>
      <sheetName val="Sheet1141"/>
      <sheetName val="Sheet1235"/>
      <sheetName val="14#外立面（YPH）"/>
      <sheetName val="13#外立面（YPH）"/>
      <sheetName val="变更工程量增减计算明细表"/>
      <sheetName val="金水东路各户型计算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/>
      <sheetData sheetId="363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/>
      <sheetData sheetId="702"/>
      <sheetData sheetId="703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/>
      <sheetData sheetId="929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pageSetUpPr fitToPage="1"/>
  </sheetPr>
  <dimension ref="A1:K116"/>
  <sheetViews>
    <sheetView view="pageBreakPreview" zoomScale="55" zoomScaleNormal="55" workbookViewId="0">
      <pane xSplit="3" ySplit="2" topLeftCell="D44" activePane="bottomRight" state="frozen"/>
      <selection/>
      <selection pane="topRight"/>
      <selection pane="bottomLeft"/>
      <selection pane="bottomRight" activeCell="F15" sqref="F15"/>
    </sheetView>
  </sheetViews>
  <sheetFormatPr defaultColWidth="9" defaultRowHeight="24.9" customHeight="1"/>
  <cols>
    <col min="1" max="1" width="9.44144144144144" style="283" customWidth="1"/>
    <col min="2" max="2" width="22.4414414414414" style="284" customWidth="1"/>
    <col min="3" max="3" width="34" style="284" customWidth="1"/>
    <col min="4" max="4" width="19" style="284" customWidth="1"/>
    <col min="5" max="5" width="78.1081081081081" style="284" customWidth="1"/>
    <col min="6" max="6" width="50" style="284" customWidth="1"/>
    <col min="7" max="7" width="13.1081081081081" style="284" customWidth="1"/>
    <col min="8" max="8" width="13.2162162162162" style="283" customWidth="1"/>
    <col min="9" max="9" width="13.7747747747748" style="284" customWidth="1"/>
    <col min="10" max="11" width="13.7747747747748" style="285" hidden="1" customWidth="1"/>
    <col min="12" max="16384" width="9" style="286"/>
  </cols>
  <sheetData>
    <row r="1" s="280" customFormat="1" customHeight="1" spans="1:11">
      <c r="A1" s="287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="281" customFormat="1" customHeight="1" spans="1:11">
      <c r="A2" s="288" t="s">
        <v>1</v>
      </c>
      <c r="B2" s="289" t="s">
        <v>2</v>
      </c>
      <c r="C2" s="290" t="s">
        <v>3</v>
      </c>
      <c r="D2" s="290" t="s">
        <v>4</v>
      </c>
      <c r="E2" s="290" t="s">
        <v>5</v>
      </c>
      <c r="F2" s="290" t="s">
        <v>6</v>
      </c>
      <c r="G2" s="290" t="s">
        <v>7</v>
      </c>
      <c r="H2" s="288" t="s">
        <v>8</v>
      </c>
      <c r="I2" s="290" t="s">
        <v>9</v>
      </c>
      <c r="J2" s="317" t="s">
        <v>10</v>
      </c>
      <c r="K2" s="317" t="s">
        <v>11</v>
      </c>
    </row>
    <row r="3" ht="24.6" customHeight="1" spans="1:11">
      <c r="A3" s="291" t="s">
        <v>12</v>
      </c>
      <c r="B3" s="292" t="s">
        <v>13</v>
      </c>
      <c r="C3" s="293"/>
      <c r="D3" s="294"/>
      <c r="E3" s="294"/>
      <c r="F3" s="294"/>
      <c r="G3" s="294"/>
      <c r="H3" s="295"/>
      <c r="I3" s="294"/>
      <c r="J3" s="294"/>
      <c r="K3" s="294"/>
    </row>
    <row r="4" customHeight="1" spans="1:11">
      <c r="A4" s="296">
        <v>1</v>
      </c>
      <c r="B4" s="333" t="s">
        <v>14</v>
      </c>
      <c r="C4" s="298" t="s">
        <v>15</v>
      </c>
      <c r="D4" s="299" t="s">
        <v>16</v>
      </c>
      <c r="E4" s="298" t="s">
        <v>17</v>
      </c>
      <c r="F4" s="298" t="s">
        <v>18</v>
      </c>
      <c r="G4" s="299" t="s">
        <v>19</v>
      </c>
      <c r="H4" s="300">
        <v>1</v>
      </c>
      <c r="I4" s="298"/>
      <c r="J4" s="318">
        <v>0</v>
      </c>
      <c r="K4" s="318">
        <f>H4*J4</f>
        <v>0</v>
      </c>
    </row>
    <row r="5" customHeight="1" spans="1:11">
      <c r="A5" s="296">
        <v>2</v>
      </c>
      <c r="B5" s="333" t="s">
        <v>20</v>
      </c>
      <c r="C5" s="299" t="s">
        <v>21</v>
      </c>
      <c r="D5" s="299" t="s">
        <v>16</v>
      </c>
      <c r="E5" s="298" t="s">
        <v>17</v>
      </c>
      <c r="F5" s="298" t="s">
        <v>18</v>
      </c>
      <c r="G5" s="299" t="s">
        <v>19</v>
      </c>
      <c r="H5" s="300">
        <v>1</v>
      </c>
      <c r="I5" s="298"/>
      <c r="J5" s="318">
        <v>0</v>
      </c>
      <c r="K5" s="318">
        <f>H5*J5</f>
        <v>0</v>
      </c>
    </row>
    <row r="6" s="282" customFormat="1" customHeight="1" spans="1:11">
      <c r="A6" s="296">
        <v>3</v>
      </c>
      <c r="B6" s="334" t="s">
        <v>22</v>
      </c>
      <c r="C6" s="302" t="s">
        <v>23</v>
      </c>
      <c r="D6" s="302" t="s">
        <v>16</v>
      </c>
      <c r="E6" s="303" t="s">
        <v>17</v>
      </c>
      <c r="F6" s="303" t="s">
        <v>24</v>
      </c>
      <c r="G6" s="302" t="s">
        <v>19</v>
      </c>
      <c r="H6" s="127">
        <v>1</v>
      </c>
      <c r="I6" s="303"/>
      <c r="J6" s="318">
        <v>0</v>
      </c>
      <c r="K6" s="318">
        <f>H6*J6</f>
        <v>0</v>
      </c>
    </row>
    <row r="7" customHeight="1" spans="1:11">
      <c r="A7" s="296">
        <v>4</v>
      </c>
      <c r="B7" s="333" t="s">
        <v>25</v>
      </c>
      <c r="C7" s="299" t="s">
        <v>26</v>
      </c>
      <c r="D7" s="299" t="s">
        <v>16</v>
      </c>
      <c r="E7" s="298" t="s">
        <v>17</v>
      </c>
      <c r="F7" s="298" t="s">
        <v>27</v>
      </c>
      <c r="G7" s="299" t="s">
        <v>19</v>
      </c>
      <c r="H7" s="300">
        <v>1</v>
      </c>
      <c r="I7" s="298"/>
      <c r="J7" s="318">
        <v>0</v>
      </c>
      <c r="K7" s="318">
        <f>H7*J7</f>
        <v>0</v>
      </c>
    </row>
    <row r="8" customHeight="1" spans="1:11">
      <c r="A8" s="296">
        <v>7</v>
      </c>
      <c r="B8" s="333" t="s">
        <v>28</v>
      </c>
      <c r="C8" s="299" t="s">
        <v>29</v>
      </c>
      <c r="D8" s="299" t="s">
        <v>30</v>
      </c>
      <c r="E8" s="298" t="s">
        <v>31</v>
      </c>
      <c r="F8" s="301" t="s">
        <v>32</v>
      </c>
      <c r="G8" s="299" t="s">
        <v>19</v>
      </c>
      <c r="H8" s="300">
        <v>2</v>
      </c>
      <c r="I8" s="298" t="s">
        <v>33</v>
      </c>
      <c r="J8" s="318">
        <v>22</v>
      </c>
      <c r="K8" s="318">
        <f t="shared" ref="K8" si="0">H8*J8</f>
        <v>44</v>
      </c>
    </row>
    <row r="9" customHeight="1" spans="1:11">
      <c r="A9" s="296">
        <v>10</v>
      </c>
      <c r="B9" s="334" t="s">
        <v>34</v>
      </c>
      <c r="C9" s="298" t="s">
        <v>35</v>
      </c>
      <c r="D9" s="299" t="s">
        <v>16</v>
      </c>
      <c r="E9" s="298" t="s">
        <v>36</v>
      </c>
      <c r="F9" s="303" t="s">
        <v>24</v>
      </c>
      <c r="G9" s="299" t="s">
        <v>19</v>
      </c>
      <c r="H9" s="300">
        <v>1</v>
      </c>
      <c r="I9" s="298"/>
      <c r="J9" s="318"/>
      <c r="K9" s="318"/>
    </row>
    <row r="10" customHeight="1" spans="1:11">
      <c r="A10" s="296">
        <v>6</v>
      </c>
      <c r="B10" s="333" t="s">
        <v>37</v>
      </c>
      <c r="C10" s="298" t="s">
        <v>38</v>
      </c>
      <c r="D10" s="299" t="s">
        <v>16</v>
      </c>
      <c r="E10" s="298" t="s">
        <v>36</v>
      </c>
      <c r="F10" s="303" t="s">
        <v>24</v>
      </c>
      <c r="G10" s="299" t="s">
        <v>19</v>
      </c>
      <c r="H10" s="300">
        <v>1</v>
      </c>
      <c r="I10" s="298"/>
      <c r="J10" s="318"/>
      <c r="K10" s="318"/>
    </row>
    <row r="11" customHeight="1" spans="1:11">
      <c r="A11" s="296">
        <v>5</v>
      </c>
      <c r="B11" s="334" t="s">
        <v>39</v>
      </c>
      <c r="C11" s="298" t="s">
        <v>40</v>
      </c>
      <c r="D11" s="299" t="s">
        <v>16</v>
      </c>
      <c r="E11" s="298" t="s">
        <v>36</v>
      </c>
      <c r="F11" s="303" t="s">
        <v>24</v>
      </c>
      <c r="G11" s="299" t="s">
        <v>19</v>
      </c>
      <c r="H11" s="300">
        <v>1</v>
      </c>
      <c r="I11" s="298"/>
      <c r="J11" s="318"/>
      <c r="K11" s="318"/>
    </row>
    <row r="12" customHeight="1" spans="1:11">
      <c r="A12" s="296">
        <v>6</v>
      </c>
      <c r="B12" s="333" t="s">
        <v>41</v>
      </c>
      <c r="C12" s="299" t="s">
        <v>42</v>
      </c>
      <c r="D12" s="299" t="s">
        <v>16</v>
      </c>
      <c r="E12" s="298" t="s">
        <v>43</v>
      </c>
      <c r="F12" s="298" t="s">
        <v>44</v>
      </c>
      <c r="G12" s="299" t="s">
        <v>19</v>
      </c>
      <c r="H12" s="300">
        <v>2</v>
      </c>
      <c r="I12" s="298" t="s">
        <v>33</v>
      </c>
      <c r="J12" s="318">
        <v>0</v>
      </c>
      <c r="K12" s="318">
        <f>H12*J12</f>
        <v>0</v>
      </c>
    </row>
    <row r="13" customHeight="1" spans="1:11">
      <c r="A13" s="304"/>
      <c r="B13" s="297"/>
      <c r="C13" s="298"/>
      <c r="D13" s="298"/>
      <c r="E13" s="298"/>
      <c r="F13" s="298"/>
      <c r="G13" s="298"/>
      <c r="H13" s="300"/>
      <c r="I13" s="319" t="s">
        <v>45</v>
      </c>
      <c r="J13" s="319"/>
      <c r="K13" s="319"/>
    </row>
    <row r="14" ht="24.6" customHeight="1" spans="1:11">
      <c r="A14" s="291" t="s">
        <v>46</v>
      </c>
      <c r="B14" s="292" t="s">
        <v>47</v>
      </c>
      <c r="C14" s="293"/>
      <c r="D14" s="294"/>
      <c r="E14" s="294"/>
      <c r="F14" s="294"/>
      <c r="G14" s="294"/>
      <c r="H14" s="295"/>
      <c r="I14" s="294"/>
      <c r="J14" s="294"/>
      <c r="K14" s="294"/>
    </row>
    <row r="15" customHeight="1" spans="1:11">
      <c r="A15" s="296">
        <v>1</v>
      </c>
      <c r="B15" s="333" t="s">
        <v>48</v>
      </c>
      <c r="C15" s="299" t="s">
        <v>49</v>
      </c>
      <c r="D15" s="298" t="s">
        <v>50</v>
      </c>
      <c r="E15" s="298" t="s">
        <v>51</v>
      </c>
      <c r="F15" s="298" t="s">
        <v>52</v>
      </c>
      <c r="G15" s="299" t="s">
        <v>19</v>
      </c>
      <c r="H15" s="300">
        <v>3</v>
      </c>
      <c r="I15" s="298" t="s">
        <v>53</v>
      </c>
      <c r="J15" s="318">
        <v>22</v>
      </c>
      <c r="K15" s="318">
        <f>H15*J15</f>
        <v>66</v>
      </c>
    </row>
    <row r="16" customHeight="1" spans="1:11">
      <c r="A16" s="296">
        <v>2</v>
      </c>
      <c r="B16" s="333" t="s">
        <v>54</v>
      </c>
      <c r="C16" s="299" t="s">
        <v>55</v>
      </c>
      <c r="D16" s="298" t="s">
        <v>50</v>
      </c>
      <c r="E16" s="298" t="s">
        <v>56</v>
      </c>
      <c r="F16" s="298" t="s">
        <v>57</v>
      </c>
      <c r="G16" s="299" t="s">
        <v>19</v>
      </c>
      <c r="H16" s="300">
        <v>3</v>
      </c>
      <c r="I16" s="298" t="s">
        <v>53</v>
      </c>
      <c r="J16" s="318">
        <v>4</v>
      </c>
      <c r="K16" s="318">
        <f t="shared" ref="K16:K19" si="1">H16*J16</f>
        <v>12</v>
      </c>
    </row>
    <row r="17" ht="39" customHeight="1" spans="1:11">
      <c r="A17" s="296">
        <v>3</v>
      </c>
      <c r="B17" s="305" t="s">
        <v>58</v>
      </c>
      <c r="C17" s="299" t="s">
        <v>59</v>
      </c>
      <c r="D17" s="299" t="s">
        <v>60</v>
      </c>
      <c r="E17" s="298" t="s">
        <v>61</v>
      </c>
      <c r="F17" s="298" t="s">
        <v>62</v>
      </c>
      <c r="G17" s="299" t="s">
        <v>63</v>
      </c>
      <c r="H17" s="300">
        <v>6</v>
      </c>
      <c r="I17" s="297"/>
      <c r="J17" s="318">
        <v>0</v>
      </c>
      <c r="K17" s="318">
        <f t="shared" si="1"/>
        <v>0</v>
      </c>
    </row>
    <row r="18" customHeight="1" spans="1:11">
      <c r="A18" s="296">
        <v>4</v>
      </c>
      <c r="B18" s="333" t="s">
        <v>64</v>
      </c>
      <c r="C18" s="299" t="s">
        <v>65</v>
      </c>
      <c r="D18" s="298" t="s">
        <v>66</v>
      </c>
      <c r="E18" s="298" t="s">
        <v>67</v>
      </c>
      <c r="F18" s="298" t="s">
        <v>68</v>
      </c>
      <c r="G18" s="299" t="s">
        <v>19</v>
      </c>
      <c r="H18" s="300">
        <v>2</v>
      </c>
      <c r="I18" s="298" t="s">
        <v>69</v>
      </c>
      <c r="J18" s="318">
        <v>22</v>
      </c>
      <c r="K18" s="318">
        <f t="shared" si="1"/>
        <v>44</v>
      </c>
    </row>
    <row r="19" customHeight="1" spans="1:11">
      <c r="A19" s="296">
        <v>5</v>
      </c>
      <c r="B19" s="333" t="s">
        <v>70</v>
      </c>
      <c r="C19" s="299" t="s">
        <v>71</v>
      </c>
      <c r="D19" s="299" t="s">
        <v>16</v>
      </c>
      <c r="E19" s="298" t="s">
        <v>72</v>
      </c>
      <c r="F19" s="298" t="s">
        <v>24</v>
      </c>
      <c r="G19" s="299" t="s">
        <v>19</v>
      </c>
      <c r="H19" s="300">
        <v>2</v>
      </c>
      <c r="I19" s="298" t="s">
        <v>33</v>
      </c>
      <c r="J19" s="318">
        <v>0</v>
      </c>
      <c r="K19" s="318">
        <f t="shared" si="1"/>
        <v>0</v>
      </c>
    </row>
    <row r="20" customHeight="1" spans="1:11">
      <c r="A20" s="296">
        <v>6</v>
      </c>
      <c r="B20" s="333" t="s">
        <v>73</v>
      </c>
      <c r="C20" s="299" t="s">
        <v>74</v>
      </c>
      <c r="D20" s="298" t="s">
        <v>50</v>
      </c>
      <c r="E20" s="298" t="s">
        <v>75</v>
      </c>
      <c r="F20" s="298" t="s">
        <v>52</v>
      </c>
      <c r="G20" s="299" t="s">
        <v>19</v>
      </c>
      <c r="H20" s="300">
        <v>3</v>
      </c>
      <c r="I20" s="298" t="s">
        <v>53</v>
      </c>
      <c r="J20" s="318">
        <v>22</v>
      </c>
      <c r="K20" s="318">
        <f t="shared" ref="K20" si="2">H20*J20</f>
        <v>66</v>
      </c>
    </row>
    <row r="21" customHeight="1" spans="1:11">
      <c r="A21" s="111"/>
      <c r="B21" s="297"/>
      <c r="C21" s="298"/>
      <c r="D21" s="298"/>
      <c r="E21" s="298"/>
      <c r="F21" s="298"/>
      <c r="G21" s="298"/>
      <c r="H21" s="300"/>
      <c r="I21" s="319" t="s">
        <v>45</v>
      </c>
      <c r="J21" s="319"/>
      <c r="K21" s="319"/>
    </row>
    <row r="22" customHeight="1" spans="1:11">
      <c r="A22" s="291" t="s">
        <v>76</v>
      </c>
      <c r="B22" s="292" t="s">
        <v>77</v>
      </c>
      <c r="C22" s="293"/>
      <c r="D22" s="294"/>
      <c r="E22" s="294"/>
      <c r="F22" s="294"/>
      <c r="G22" s="294"/>
      <c r="H22" s="295"/>
      <c r="I22" s="294"/>
      <c r="J22" s="294"/>
      <c r="K22" s="294"/>
    </row>
    <row r="23" customHeight="1" spans="1:11">
      <c r="A23" s="300">
        <v>1</v>
      </c>
      <c r="B23" s="305" t="s">
        <v>78</v>
      </c>
      <c r="C23" s="306" t="s">
        <v>79</v>
      </c>
      <c r="D23" s="299" t="s">
        <v>80</v>
      </c>
      <c r="E23" s="307" t="s">
        <v>81</v>
      </c>
      <c r="F23" s="297" t="s">
        <v>82</v>
      </c>
      <c r="G23" s="308" t="s">
        <v>83</v>
      </c>
      <c r="H23" s="300">
        <v>4</v>
      </c>
      <c r="I23" s="298"/>
      <c r="J23" s="318">
        <v>0</v>
      </c>
      <c r="K23" s="318">
        <f>H23*J23</f>
        <v>0</v>
      </c>
    </row>
    <row r="24" ht="30" customHeight="1" spans="1:11">
      <c r="A24" s="300">
        <v>2</v>
      </c>
      <c r="B24" s="333" t="s">
        <v>84</v>
      </c>
      <c r="C24" s="299" t="s">
        <v>85</v>
      </c>
      <c r="D24" s="299" t="s">
        <v>86</v>
      </c>
      <c r="E24" s="298" t="s">
        <v>87</v>
      </c>
      <c r="F24" s="299" t="s">
        <v>88</v>
      </c>
      <c r="G24" s="299" t="s">
        <v>19</v>
      </c>
      <c r="H24" s="300">
        <v>4</v>
      </c>
      <c r="I24" s="298"/>
      <c r="J24" s="318">
        <v>2.2</v>
      </c>
      <c r="K24" s="318">
        <f>H24*J24</f>
        <v>8.8</v>
      </c>
    </row>
    <row r="25" s="282" customFormat="1" ht="24.6" customHeight="1" spans="1:11">
      <c r="A25" s="300">
        <v>3</v>
      </c>
      <c r="B25" s="309" t="s">
        <v>89</v>
      </c>
      <c r="C25" s="310" t="s">
        <v>90</v>
      </c>
      <c r="D25" s="302" t="s">
        <v>80</v>
      </c>
      <c r="E25" s="303" t="s">
        <v>91</v>
      </c>
      <c r="F25" s="301" t="s">
        <v>82</v>
      </c>
      <c r="G25" s="311" t="s">
        <v>83</v>
      </c>
      <c r="H25" s="127">
        <v>1</v>
      </c>
      <c r="I25" s="303"/>
      <c r="J25" s="303">
        <v>0.75</v>
      </c>
      <c r="K25" s="303">
        <f t="shared" ref="K25:K29" si="3">H25*J25</f>
        <v>0.75</v>
      </c>
    </row>
    <row r="26" ht="24.6" customHeight="1" spans="1:11">
      <c r="A26" s="300">
        <v>4</v>
      </c>
      <c r="B26" s="305" t="s">
        <v>92</v>
      </c>
      <c r="C26" s="306" t="s">
        <v>90</v>
      </c>
      <c r="D26" s="298" t="s">
        <v>93</v>
      </c>
      <c r="E26" s="298" t="s">
        <v>94</v>
      </c>
      <c r="F26" s="297" t="s">
        <v>82</v>
      </c>
      <c r="G26" s="308" t="s">
        <v>83</v>
      </c>
      <c r="H26" s="300">
        <v>1</v>
      </c>
      <c r="I26" s="298"/>
      <c r="J26" s="318"/>
      <c r="K26" s="318"/>
    </row>
    <row r="27" customHeight="1" spans="1:11">
      <c r="A27" s="300">
        <v>5</v>
      </c>
      <c r="B27" s="333" t="s">
        <v>95</v>
      </c>
      <c r="C27" s="299" t="s">
        <v>96</v>
      </c>
      <c r="D27" s="299" t="s">
        <v>16</v>
      </c>
      <c r="E27" s="298" t="s">
        <v>97</v>
      </c>
      <c r="F27" s="298" t="s">
        <v>24</v>
      </c>
      <c r="G27" s="299" t="s">
        <v>19</v>
      </c>
      <c r="H27" s="300">
        <v>2</v>
      </c>
      <c r="I27" s="298"/>
      <c r="J27" s="318">
        <v>0</v>
      </c>
      <c r="K27" s="318">
        <f t="shared" si="3"/>
        <v>0</v>
      </c>
    </row>
    <row r="28" customHeight="1" spans="1:11">
      <c r="A28" s="300">
        <v>6</v>
      </c>
      <c r="B28" s="305" t="s">
        <v>98</v>
      </c>
      <c r="C28" s="306" t="s">
        <v>99</v>
      </c>
      <c r="D28" s="299" t="s">
        <v>80</v>
      </c>
      <c r="E28" s="298" t="s">
        <v>100</v>
      </c>
      <c r="F28" s="297" t="s">
        <v>82</v>
      </c>
      <c r="G28" s="308" t="s">
        <v>83</v>
      </c>
      <c r="H28" s="300">
        <v>1</v>
      </c>
      <c r="I28" s="298"/>
      <c r="J28" s="318">
        <v>22</v>
      </c>
      <c r="K28" s="318">
        <f t="shared" si="3"/>
        <v>22</v>
      </c>
    </row>
    <row r="29" customHeight="1" spans="1:11">
      <c r="A29" s="300">
        <v>7</v>
      </c>
      <c r="B29" s="333" t="s">
        <v>101</v>
      </c>
      <c r="C29" s="299" t="s">
        <v>102</v>
      </c>
      <c r="D29" s="299" t="s">
        <v>16</v>
      </c>
      <c r="E29" s="298" t="s">
        <v>97</v>
      </c>
      <c r="F29" s="298" t="s">
        <v>24</v>
      </c>
      <c r="G29" s="299" t="s">
        <v>19</v>
      </c>
      <c r="H29" s="300">
        <v>4</v>
      </c>
      <c r="I29" s="298" t="s">
        <v>103</v>
      </c>
      <c r="J29" s="318">
        <v>0</v>
      </c>
      <c r="K29" s="318">
        <f t="shared" si="3"/>
        <v>0</v>
      </c>
    </row>
    <row r="30" customHeight="1" spans="1:11">
      <c r="A30" s="296"/>
      <c r="B30" s="305"/>
      <c r="C30" s="298"/>
      <c r="D30" s="298"/>
      <c r="E30" s="298"/>
      <c r="F30" s="298"/>
      <c r="G30" s="298"/>
      <c r="H30" s="300"/>
      <c r="I30" s="319" t="s">
        <v>45</v>
      </c>
      <c r="J30" s="319"/>
      <c r="K30" s="319"/>
    </row>
    <row r="31" customHeight="1" spans="1:11">
      <c r="A31" s="291" t="s">
        <v>104</v>
      </c>
      <c r="B31" s="292" t="s">
        <v>105</v>
      </c>
      <c r="C31" s="293"/>
      <c r="D31" s="294"/>
      <c r="E31" s="294"/>
      <c r="F31" s="294"/>
      <c r="G31" s="294"/>
      <c r="H31" s="295"/>
      <c r="I31" s="294"/>
      <c r="J31" s="294"/>
      <c r="K31" s="294"/>
    </row>
    <row r="32" customHeight="1" spans="1:11">
      <c r="A32" s="111">
        <v>1</v>
      </c>
      <c r="B32" s="333" t="s">
        <v>106</v>
      </c>
      <c r="C32" s="299" t="s">
        <v>107</v>
      </c>
      <c r="D32" s="299" t="s">
        <v>86</v>
      </c>
      <c r="E32" s="298" t="s">
        <v>108</v>
      </c>
      <c r="F32" s="299" t="s">
        <v>109</v>
      </c>
      <c r="G32" s="299" t="s">
        <v>19</v>
      </c>
      <c r="H32" s="300">
        <v>1</v>
      </c>
      <c r="I32" s="298"/>
      <c r="J32" s="318">
        <v>5.5</v>
      </c>
      <c r="K32" s="318">
        <f>H32*J32</f>
        <v>5.5</v>
      </c>
    </row>
    <row r="33" customHeight="1" spans="1:11">
      <c r="A33" s="111">
        <v>2</v>
      </c>
      <c r="B33" s="333" t="s">
        <v>110</v>
      </c>
      <c r="C33" s="299" t="s">
        <v>111</v>
      </c>
      <c r="D33" s="299" t="s">
        <v>86</v>
      </c>
      <c r="E33" s="299" t="s">
        <v>112</v>
      </c>
      <c r="F33" s="299" t="s">
        <v>109</v>
      </c>
      <c r="G33" s="299" t="s">
        <v>19</v>
      </c>
      <c r="H33" s="300">
        <v>1</v>
      </c>
      <c r="I33" s="298"/>
      <c r="J33" s="318">
        <v>5.5</v>
      </c>
      <c r="K33" s="318">
        <f t="shared" ref="K33:K37" si="4">H33*J33</f>
        <v>5.5</v>
      </c>
    </row>
    <row r="34" customHeight="1" spans="1:11">
      <c r="A34" s="111">
        <v>3</v>
      </c>
      <c r="B34" s="333" t="s">
        <v>113</v>
      </c>
      <c r="C34" s="299" t="s">
        <v>114</v>
      </c>
      <c r="D34" s="299" t="s">
        <v>86</v>
      </c>
      <c r="E34" s="299" t="s">
        <v>112</v>
      </c>
      <c r="F34" s="299" t="s">
        <v>109</v>
      </c>
      <c r="G34" s="299" t="s">
        <v>19</v>
      </c>
      <c r="H34" s="300">
        <v>1</v>
      </c>
      <c r="I34" s="298"/>
      <c r="J34" s="318">
        <v>5.5</v>
      </c>
      <c r="K34" s="318">
        <f t="shared" si="4"/>
        <v>5.5</v>
      </c>
    </row>
    <row r="35" customHeight="1" spans="1:11">
      <c r="A35" s="111">
        <v>4</v>
      </c>
      <c r="B35" s="333" t="s">
        <v>115</v>
      </c>
      <c r="C35" s="299" t="s">
        <v>116</v>
      </c>
      <c r="D35" s="299" t="s">
        <v>86</v>
      </c>
      <c r="E35" s="299" t="s">
        <v>117</v>
      </c>
      <c r="F35" s="299" t="s">
        <v>109</v>
      </c>
      <c r="G35" s="299" t="s">
        <v>19</v>
      </c>
      <c r="H35" s="300">
        <v>1</v>
      </c>
      <c r="I35" s="298"/>
      <c r="J35" s="318">
        <v>1.1</v>
      </c>
      <c r="K35" s="318">
        <f t="shared" si="4"/>
        <v>1.1</v>
      </c>
    </row>
    <row r="36" customHeight="1" spans="1:11">
      <c r="A36" s="111">
        <v>5</v>
      </c>
      <c r="B36" s="333" t="s">
        <v>118</v>
      </c>
      <c r="C36" s="299" t="s">
        <v>119</v>
      </c>
      <c r="D36" s="298" t="s">
        <v>93</v>
      </c>
      <c r="E36" s="298" t="s">
        <v>120</v>
      </c>
      <c r="F36" s="299" t="s">
        <v>109</v>
      </c>
      <c r="G36" s="299" t="s">
        <v>19</v>
      </c>
      <c r="H36" s="300">
        <v>1</v>
      </c>
      <c r="I36" s="298"/>
      <c r="J36" s="318">
        <v>1.1</v>
      </c>
      <c r="K36" s="318">
        <f t="shared" si="4"/>
        <v>1.1</v>
      </c>
    </row>
    <row r="37" customHeight="1" spans="1:11">
      <c r="A37" s="111">
        <v>6</v>
      </c>
      <c r="B37" s="333" t="s">
        <v>121</v>
      </c>
      <c r="C37" s="299" t="s">
        <v>122</v>
      </c>
      <c r="D37" s="299" t="s">
        <v>16</v>
      </c>
      <c r="E37" s="298" t="s">
        <v>123</v>
      </c>
      <c r="F37" s="299" t="s">
        <v>124</v>
      </c>
      <c r="G37" s="299" t="s">
        <v>19</v>
      </c>
      <c r="H37" s="300">
        <v>3</v>
      </c>
      <c r="I37" s="299" t="s">
        <v>125</v>
      </c>
      <c r="J37" s="318">
        <v>0</v>
      </c>
      <c r="K37" s="318">
        <f t="shared" si="4"/>
        <v>0</v>
      </c>
    </row>
    <row r="38" customHeight="1" spans="1:11">
      <c r="A38" s="111">
        <v>7</v>
      </c>
      <c r="B38" s="333" t="s">
        <v>126</v>
      </c>
      <c r="C38" s="299" t="s">
        <v>127</v>
      </c>
      <c r="D38" s="299" t="s">
        <v>86</v>
      </c>
      <c r="E38" s="299" t="s">
        <v>112</v>
      </c>
      <c r="F38" s="299" t="s">
        <v>128</v>
      </c>
      <c r="G38" s="299" t="s">
        <v>19</v>
      </c>
      <c r="H38" s="300">
        <v>1</v>
      </c>
      <c r="I38" s="298"/>
      <c r="J38" s="318">
        <v>5.5</v>
      </c>
      <c r="K38" s="318">
        <f t="shared" ref="K38:K42" si="5">H38*J38</f>
        <v>5.5</v>
      </c>
    </row>
    <row r="39" customHeight="1" spans="1:11">
      <c r="A39" s="111">
        <v>8</v>
      </c>
      <c r="B39" s="333" t="s">
        <v>129</v>
      </c>
      <c r="C39" s="299" t="s">
        <v>130</v>
      </c>
      <c r="D39" s="299" t="s">
        <v>86</v>
      </c>
      <c r="E39" s="299" t="s">
        <v>112</v>
      </c>
      <c r="F39" s="299" t="s">
        <v>128</v>
      </c>
      <c r="G39" s="299" t="s">
        <v>19</v>
      </c>
      <c r="H39" s="300">
        <v>1</v>
      </c>
      <c r="I39" s="298"/>
      <c r="J39" s="318">
        <v>5.5</v>
      </c>
      <c r="K39" s="318">
        <f t="shared" si="5"/>
        <v>5.5</v>
      </c>
    </row>
    <row r="40" customHeight="1" spans="1:11">
      <c r="A40" s="111">
        <v>9</v>
      </c>
      <c r="B40" s="333" t="s">
        <v>131</v>
      </c>
      <c r="C40" s="299" t="s">
        <v>132</v>
      </c>
      <c r="D40" s="299" t="s">
        <v>86</v>
      </c>
      <c r="E40" s="299" t="s">
        <v>112</v>
      </c>
      <c r="F40" s="299" t="s">
        <v>128</v>
      </c>
      <c r="G40" s="299" t="s">
        <v>19</v>
      </c>
      <c r="H40" s="300">
        <v>1</v>
      </c>
      <c r="I40" s="298"/>
      <c r="J40" s="318">
        <v>5.5</v>
      </c>
      <c r="K40" s="318">
        <f t="shared" si="5"/>
        <v>5.5</v>
      </c>
    </row>
    <row r="41" customHeight="1" spans="1:11">
      <c r="A41" s="111">
        <v>10</v>
      </c>
      <c r="B41" s="333" t="s">
        <v>133</v>
      </c>
      <c r="C41" s="299" t="s">
        <v>134</v>
      </c>
      <c r="D41" s="299" t="s">
        <v>86</v>
      </c>
      <c r="E41" s="299" t="s">
        <v>135</v>
      </c>
      <c r="F41" s="299" t="s">
        <v>128</v>
      </c>
      <c r="G41" s="299" t="s">
        <v>19</v>
      </c>
      <c r="H41" s="300">
        <v>1</v>
      </c>
      <c r="I41" s="298"/>
      <c r="J41" s="318">
        <v>1.1</v>
      </c>
      <c r="K41" s="318">
        <f t="shared" si="5"/>
        <v>1.1</v>
      </c>
    </row>
    <row r="42" customHeight="1" spans="1:11">
      <c r="A42" s="111">
        <v>11</v>
      </c>
      <c r="B42" s="333" t="s">
        <v>136</v>
      </c>
      <c r="C42" s="299" t="s">
        <v>137</v>
      </c>
      <c r="D42" s="298" t="s">
        <v>93</v>
      </c>
      <c r="E42" s="298" t="s">
        <v>120</v>
      </c>
      <c r="F42" s="299" t="s">
        <v>128</v>
      </c>
      <c r="G42" s="299" t="s">
        <v>19</v>
      </c>
      <c r="H42" s="300">
        <v>1</v>
      </c>
      <c r="I42" s="298"/>
      <c r="J42" s="318">
        <v>1.1</v>
      </c>
      <c r="K42" s="318">
        <f t="shared" si="5"/>
        <v>1.1</v>
      </c>
    </row>
    <row r="43" customHeight="1" spans="1:11">
      <c r="A43" s="111">
        <v>12</v>
      </c>
      <c r="B43" s="333" t="s">
        <v>138</v>
      </c>
      <c r="C43" s="299" t="s">
        <v>139</v>
      </c>
      <c r="D43" s="299" t="s">
        <v>16</v>
      </c>
      <c r="E43" s="298" t="s">
        <v>123</v>
      </c>
      <c r="F43" s="299" t="s">
        <v>140</v>
      </c>
      <c r="G43" s="299" t="s">
        <v>19</v>
      </c>
      <c r="H43" s="300">
        <v>3</v>
      </c>
      <c r="I43" s="298" t="s">
        <v>53</v>
      </c>
      <c r="J43" s="318">
        <v>0</v>
      </c>
      <c r="K43" s="318">
        <f t="shared" ref="K43:K47" si="6">H43*J43</f>
        <v>0</v>
      </c>
    </row>
    <row r="44" customHeight="1" spans="1:11">
      <c r="A44" s="111">
        <v>13</v>
      </c>
      <c r="B44" s="333" t="s">
        <v>141</v>
      </c>
      <c r="C44" s="299" t="s">
        <v>142</v>
      </c>
      <c r="D44" s="299" t="s">
        <v>86</v>
      </c>
      <c r="E44" s="299" t="s">
        <v>112</v>
      </c>
      <c r="F44" s="299" t="s">
        <v>109</v>
      </c>
      <c r="G44" s="299" t="s">
        <v>19</v>
      </c>
      <c r="H44" s="300">
        <v>1</v>
      </c>
      <c r="I44" s="298"/>
      <c r="J44" s="318">
        <v>5.5</v>
      </c>
      <c r="K44" s="318">
        <f t="shared" si="6"/>
        <v>5.5</v>
      </c>
    </row>
    <row r="45" customHeight="1" spans="1:11">
      <c r="A45" s="111">
        <v>14</v>
      </c>
      <c r="B45" s="333" t="s">
        <v>143</v>
      </c>
      <c r="C45" s="299" t="s">
        <v>144</v>
      </c>
      <c r="D45" s="299" t="s">
        <v>86</v>
      </c>
      <c r="E45" s="299" t="s">
        <v>112</v>
      </c>
      <c r="F45" s="299" t="s">
        <v>109</v>
      </c>
      <c r="G45" s="299" t="s">
        <v>19</v>
      </c>
      <c r="H45" s="300">
        <v>1</v>
      </c>
      <c r="I45" s="298"/>
      <c r="J45" s="318">
        <v>5.5</v>
      </c>
      <c r="K45" s="318">
        <f t="shared" si="6"/>
        <v>5.5</v>
      </c>
    </row>
    <row r="46" customHeight="1" spans="1:11">
      <c r="A46" s="111">
        <v>15</v>
      </c>
      <c r="B46" s="333" t="s">
        <v>145</v>
      </c>
      <c r="C46" s="299" t="s">
        <v>146</v>
      </c>
      <c r="D46" s="299" t="s">
        <v>86</v>
      </c>
      <c r="E46" s="299" t="s">
        <v>112</v>
      </c>
      <c r="F46" s="299" t="s">
        <v>109</v>
      </c>
      <c r="G46" s="299" t="s">
        <v>19</v>
      </c>
      <c r="H46" s="300">
        <v>1</v>
      </c>
      <c r="I46" s="298"/>
      <c r="J46" s="318">
        <v>5.5</v>
      </c>
      <c r="K46" s="318">
        <f t="shared" si="6"/>
        <v>5.5</v>
      </c>
    </row>
    <row r="47" customHeight="1" spans="1:11">
      <c r="A47" s="111">
        <v>16</v>
      </c>
      <c r="B47" s="333" t="s">
        <v>147</v>
      </c>
      <c r="C47" s="299" t="s">
        <v>148</v>
      </c>
      <c r="D47" s="299" t="s">
        <v>86</v>
      </c>
      <c r="E47" s="299" t="s">
        <v>117</v>
      </c>
      <c r="F47" s="299" t="s">
        <v>109</v>
      </c>
      <c r="G47" s="299" t="s">
        <v>19</v>
      </c>
      <c r="H47" s="300">
        <v>1</v>
      </c>
      <c r="I47" s="298"/>
      <c r="J47" s="318">
        <v>1.1</v>
      </c>
      <c r="K47" s="318">
        <f t="shared" si="6"/>
        <v>1.1</v>
      </c>
    </row>
    <row r="48" customHeight="1" spans="1:11">
      <c r="A48" s="111">
        <v>17</v>
      </c>
      <c r="B48" s="333" t="s">
        <v>149</v>
      </c>
      <c r="C48" s="299" t="s">
        <v>150</v>
      </c>
      <c r="D48" s="298" t="s">
        <v>93</v>
      </c>
      <c r="E48" s="298" t="s">
        <v>120</v>
      </c>
      <c r="F48" s="299" t="s">
        <v>109</v>
      </c>
      <c r="G48" s="299" t="s">
        <v>19</v>
      </c>
      <c r="H48" s="300">
        <v>1</v>
      </c>
      <c r="I48" s="298"/>
      <c r="J48" s="318">
        <v>1.1</v>
      </c>
      <c r="K48" s="318">
        <f t="shared" ref="K48:K51" si="7">H48*J48</f>
        <v>1.1</v>
      </c>
    </row>
    <row r="49" customHeight="1" spans="1:11">
      <c r="A49" s="111">
        <v>18</v>
      </c>
      <c r="B49" s="333" t="s">
        <v>151</v>
      </c>
      <c r="C49" s="299" t="s">
        <v>152</v>
      </c>
      <c r="D49" s="299" t="s">
        <v>16</v>
      </c>
      <c r="E49" s="298" t="s">
        <v>123</v>
      </c>
      <c r="F49" s="299" t="s">
        <v>124</v>
      </c>
      <c r="G49" s="299" t="s">
        <v>19</v>
      </c>
      <c r="H49" s="300">
        <v>3</v>
      </c>
      <c r="I49" s="299" t="s">
        <v>125</v>
      </c>
      <c r="J49" s="318">
        <v>0</v>
      </c>
      <c r="K49" s="318">
        <f t="shared" si="7"/>
        <v>0</v>
      </c>
    </row>
    <row r="50" customHeight="1" spans="1:11">
      <c r="A50" s="111">
        <v>19</v>
      </c>
      <c r="B50" s="333" t="s">
        <v>153</v>
      </c>
      <c r="C50" s="299" t="s">
        <v>154</v>
      </c>
      <c r="D50" s="299" t="s">
        <v>86</v>
      </c>
      <c r="E50" s="299" t="s">
        <v>112</v>
      </c>
      <c r="F50" s="299" t="s">
        <v>128</v>
      </c>
      <c r="G50" s="299" t="s">
        <v>19</v>
      </c>
      <c r="H50" s="300">
        <v>1</v>
      </c>
      <c r="I50" s="298"/>
      <c r="J50" s="318">
        <v>5.5</v>
      </c>
      <c r="K50" s="318">
        <f t="shared" si="7"/>
        <v>5.5</v>
      </c>
    </row>
    <row r="51" customHeight="1" spans="1:11">
      <c r="A51" s="111">
        <v>20</v>
      </c>
      <c r="B51" s="333" t="s">
        <v>155</v>
      </c>
      <c r="C51" s="299" t="s">
        <v>156</v>
      </c>
      <c r="D51" s="299" t="s">
        <v>86</v>
      </c>
      <c r="E51" s="299" t="s">
        <v>112</v>
      </c>
      <c r="F51" s="299" t="s">
        <v>128</v>
      </c>
      <c r="G51" s="299" t="s">
        <v>19</v>
      </c>
      <c r="H51" s="300">
        <v>1</v>
      </c>
      <c r="I51" s="298"/>
      <c r="J51" s="318">
        <v>5.5</v>
      </c>
      <c r="K51" s="318">
        <f t="shared" si="7"/>
        <v>5.5</v>
      </c>
    </row>
    <row r="52" customHeight="1" spans="1:11">
      <c r="A52" s="111">
        <v>21</v>
      </c>
      <c r="B52" s="333" t="s">
        <v>157</v>
      </c>
      <c r="C52" s="299" t="s">
        <v>158</v>
      </c>
      <c r="D52" s="299" t="s">
        <v>86</v>
      </c>
      <c r="E52" s="299" t="s">
        <v>112</v>
      </c>
      <c r="F52" s="299" t="s">
        <v>128</v>
      </c>
      <c r="G52" s="299" t="s">
        <v>19</v>
      </c>
      <c r="H52" s="300">
        <v>1</v>
      </c>
      <c r="I52" s="298"/>
      <c r="J52" s="318">
        <v>5.5</v>
      </c>
      <c r="K52" s="318">
        <f t="shared" ref="K52:K56" si="8">H52*J52</f>
        <v>5.5</v>
      </c>
    </row>
    <row r="53" customHeight="1" spans="1:11">
      <c r="A53" s="111">
        <v>22</v>
      </c>
      <c r="B53" s="333" t="s">
        <v>159</v>
      </c>
      <c r="C53" s="299" t="s">
        <v>160</v>
      </c>
      <c r="D53" s="299" t="s">
        <v>86</v>
      </c>
      <c r="E53" s="299" t="s">
        <v>135</v>
      </c>
      <c r="F53" s="299" t="s">
        <v>128</v>
      </c>
      <c r="G53" s="299" t="s">
        <v>19</v>
      </c>
      <c r="H53" s="300">
        <v>1</v>
      </c>
      <c r="I53" s="298"/>
      <c r="J53" s="318">
        <v>1.1</v>
      </c>
      <c r="K53" s="318">
        <f t="shared" si="8"/>
        <v>1.1</v>
      </c>
    </row>
    <row r="54" customHeight="1" spans="1:11">
      <c r="A54" s="111">
        <v>23</v>
      </c>
      <c r="B54" s="333" t="s">
        <v>161</v>
      </c>
      <c r="C54" s="299" t="s">
        <v>162</v>
      </c>
      <c r="D54" s="298" t="s">
        <v>93</v>
      </c>
      <c r="E54" s="298" t="s">
        <v>120</v>
      </c>
      <c r="F54" s="299" t="s">
        <v>128</v>
      </c>
      <c r="G54" s="299" t="s">
        <v>19</v>
      </c>
      <c r="H54" s="300">
        <v>1</v>
      </c>
      <c r="I54" s="298"/>
      <c r="J54" s="318">
        <v>1.1</v>
      </c>
      <c r="K54" s="318">
        <f t="shared" si="8"/>
        <v>1.1</v>
      </c>
    </row>
    <row r="55" customHeight="1" spans="1:11">
      <c r="A55" s="111">
        <v>24</v>
      </c>
      <c r="B55" s="333" t="s">
        <v>163</v>
      </c>
      <c r="C55" s="312" t="s">
        <v>164</v>
      </c>
      <c r="D55" s="299" t="s">
        <v>16</v>
      </c>
      <c r="E55" s="298" t="s">
        <v>123</v>
      </c>
      <c r="F55" s="299" t="s">
        <v>140</v>
      </c>
      <c r="G55" s="299" t="s">
        <v>19</v>
      </c>
      <c r="H55" s="300">
        <v>3</v>
      </c>
      <c r="I55" s="298" t="s">
        <v>53</v>
      </c>
      <c r="J55" s="318">
        <v>0</v>
      </c>
      <c r="K55" s="318">
        <f t="shared" si="8"/>
        <v>0</v>
      </c>
    </row>
    <row r="56" customHeight="1" spans="1:11">
      <c r="A56" s="111">
        <v>25</v>
      </c>
      <c r="B56" s="333" t="s">
        <v>165</v>
      </c>
      <c r="C56" s="299" t="s">
        <v>166</v>
      </c>
      <c r="D56" s="298" t="s">
        <v>167</v>
      </c>
      <c r="E56" s="298" t="s">
        <v>168</v>
      </c>
      <c r="F56" s="311" t="s">
        <v>169</v>
      </c>
      <c r="G56" s="299" t="s">
        <v>19</v>
      </c>
      <c r="H56" s="300">
        <v>3</v>
      </c>
      <c r="I56" s="298" t="s">
        <v>53</v>
      </c>
      <c r="J56" s="318">
        <v>37</v>
      </c>
      <c r="K56" s="318">
        <f t="shared" si="8"/>
        <v>111</v>
      </c>
    </row>
    <row r="57" customHeight="1" spans="1:11">
      <c r="A57" s="313"/>
      <c r="B57" s="297"/>
      <c r="C57" s="298"/>
      <c r="D57" s="298"/>
      <c r="E57" s="298"/>
      <c r="F57" s="298"/>
      <c r="G57" s="298"/>
      <c r="H57" s="300"/>
      <c r="I57" s="319" t="s">
        <v>45</v>
      </c>
      <c r="J57" s="319"/>
      <c r="K57" s="319"/>
    </row>
    <row r="58" ht="24.6" customHeight="1" spans="1:11">
      <c r="A58" s="291" t="s">
        <v>170</v>
      </c>
      <c r="B58" s="292" t="s">
        <v>171</v>
      </c>
      <c r="C58" s="293"/>
      <c r="D58" s="294"/>
      <c r="E58" s="294"/>
      <c r="F58" s="294"/>
      <c r="G58" s="294"/>
      <c r="H58" s="295"/>
      <c r="I58" s="294"/>
      <c r="J58" s="294"/>
      <c r="K58" s="294"/>
    </row>
    <row r="59" customHeight="1" spans="1:11">
      <c r="A59" s="296">
        <v>1</v>
      </c>
      <c r="B59" s="333" t="s">
        <v>172</v>
      </c>
      <c r="C59" s="299" t="s">
        <v>173</v>
      </c>
      <c r="D59" s="299" t="s">
        <v>16</v>
      </c>
      <c r="E59" s="298" t="s">
        <v>174</v>
      </c>
      <c r="F59" s="298" t="s">
        <v>175</v>
      </c>
      <c r="G59" s="299" t="s">
        <v>19</v>
      </c>
      <c r="H59" s="300">
        <v>1</v>
      </c>
      <c r="I59" s="297"/>
      <c r="J59" s="318">
        <v>0</v>
      </c>
      <c r="K59" s="318">
        <f>H59*J59</f>
        <v>0</v>
      </c>
    </row>
    <row r="60" customHeight="1" spans="1:11">
      <c r="A60" s="296">
        <v>2</v>
      </c>
      <c r="B60" s="333" t="s">
        <v>176</v>
      </c>
      <c r="C60" s="297" t="s">
        <v>177</v>
      </c>
      <c r="D60" s="314" t="s">
        <v>177</v>
      </c>
      <c r="E60" s="307" t="s">
        <v>178</v>
      </c>
      <c r="F60" s="307" t="s">
        <v>32</v>
      </c>
      <c r="G60" s="315" t="s">
        <v>19</v>
      </c>
      <c r="H60" s="300">
        <v>1</v>
      </c>
      <c r="I60" s="297"/>
      <c r="J60" s="318">
        <v>0</v>
      </c>
      <c r="K60" s="318">
        <f t="shared" ref="K60:K61" si="9">H60*J60</f>
        <v>0</v>
      </c>
    </row>
    <row r="61" customHeight="1" spans="1:11">
      <c r="A61" s="296">
        <v>3</v>
      </c>
      <c r="B61" s="333" t="s">
        <v>179</v>
      </c>
      <c r="C61" s="298" t="s">
        <v>180</v>
      </c>
      <c r="D61" s="298" t="s">
        <v>167</v>
      </c>
      <c r="E61" s="298" t="s">
        <v>181</v>
      </c>
      <c r="F61" s="298" t="s">
        <v>52</v>
      </c>
      <c r="G61" s="299" t="s">
        <v>19</v>
      </c>
      <c r="H61" s="300">
        <v>3</v>
      </c>
      <c r="I61" s="298" t="s">
        <v>182</v>
      </c>
      <c r="J61" s="318">
        <v>37</v>
      </c>
      <c r="K61" s="318">
        <f t="shared" si="9"/>
        <v>111</v>
      </c>
    </row>
    <row r="62" customHeight="1" spans="1:11">
      <c r="A62" s="296"/>
      <c r="B62" s="297"/>
      <c r="C62" s="297"/>
      <c r="D62" s="314"/>
      <c r="E62" s="316"/>
      <c r="F62" s="316"/>
      <c r="G62" s="307"/>
      <c r="H62" s="300"/>
      <c r="I62" s="319" t="s">
        <v>45</v>
      </c>
      <c r="J62" s="319"/>
      <c r="K62" s="319"/>
    </row>
    <row r="63" customHeight="1" spans="1:11">
      <c r="A63" s="291" t="s">
        <v>183</v>
      </c>
      <c r="B63" s="292" t="s">
        <v>184</v>
      </c>
      <c r="C63" s="293"/>
      <c r="D63" s="294"/>
      <c r="E63" s="294"/>
      <c r="F63" s="294"/>
      <c r="G63" s="294"/>
      <c r="H63" s="295"/>
      <c r="I63" s="294"/>
      <c r="J63" s="294"/>
      <c r="K63" s="294"/>
    </row>
    <row r="64" customHeight="1" spans="1:11">
      <c r="A64" s="111">
        <v>1</v>
      </c>
      <c r="B64" s="333" t="s">
        <v>185</v>
      </c>
      <c r="C64" s="307" t="s">
        <v>186</v>
      </c>
      <c r="D64" s="314" t="s">
        <v>93</v>
      </c>
      <c r="E64" s="314" t="s">
        <v>187</v>
      </c>
      <c r="F64" s="299" t="s">
        <v>128</v>
      </c>
      <c r="G64" s="308" t="s">
        <v>188</v>
      </c>
      <c r="H64" s="111">
        <v>2</v>
      </c>
      <c r="I64" s="297"/>
      <c r="J64" s="318">
        <v>0.75</v>
      </c>
      <c r="K64" s="318">
        <f>H64*J64</f>
        <v>1.5</v>
      </c>
    </row>
    <row r="65" customHeight="1" spans="1:11">
      <c r="A65" s="111">
        <v>2</v>
      </c>
      <c r="B65" s="333" t="s">
        <v>189</v>
      </c>
      <c r="C65" s="307" t="s">
        <v>190</v>
      </c>
      <c r="D65" s="308" t="s">
        <v>191</v>
      </c>
      <c r="E65" s="314" t="s">
        <v>192</v>
      </c>
      <c r="F65" s="306" t="s">
        <v>193</v>
      </c>
      <c r="G65" s="308" t="s">
        <v>19</v>
      </c>
      <c r="H65" s="111">
        <v>3</v>
      </c>
      <c r="I65" s="297"/>
      <c r="J65" s="318">
        <v>0.75</v>
      </c>
      <c r="K65" s="318">
        <f t="shared" ref="K65:K67" si="10">H65*J65</f>
        <v>2.25</v>
      </c>
    </row>
    <row r="66" customHeight="1" spans="1:11">
      <c r="A66" s="111">
        <v>3</v>
      </c>
      <c r="B66" s="333" t="s">
        <v>194</v>
      </c>
      <c r="C66" s="315" t="s">
        <v>195</v>
      </c>
      <c r="D66" s="297" t="s">
        <v>196</v>
      </c>
      <c r="E66" s="314" t="s">
        <v>197</v>
      </c>
      <c r="F66" s="308" t="s">
        <v>198</v>
      </c>
      <c r="G66" s="308" t="s">
        <v>188</v>
      </c>
      <c r="H66" s="111">
        <v>3</v>
      </c>
      <c r="I66" s="297"/>
      <c r="J66" s="318">
        <v>38.65</v>
      </c>
      <c r="K66" s="318">
        <f t="shared" si="10"/>
        <v>115.95</v>
      </c>
    </row>
    <row r="67" customHeight="1" spans="1:11">
      <c r="A67" s="111">
        <v>4</v>
      </c>
      <c r="B67" s="333" t="s">
        <v>199</v>
      </c>
      <c r="C67" s="306" t="s">
        <v>200</v>
      </c>
      <c r="D67" s="297" t="s">
        <v>201</v>
      </c>
      <c r="E67" s="307" t="s">
        <v>202</v>
      </c>
      <c r="F67" s="308" t="s">
        <v>198</v>
      </c>
      <c r="G67" s="308" t="s">
        <v>188</v>
      </c>
      <c r="H67" s="111">
        <v>3</v>
      </c>
      <c r="I67" s="297"/>
      <c r="J67" s="318"/>
      <c r="K67" s="318">
        <f t="shared" si="10"/>
        <v>0</v>
      </c>
    </row>
    <row r="68" customHeight="1" spans="1:11">
      <c r="A68" s="111">
        <v>5</v>
      </c>
      <c r="B68" s="305" t="s">
        <v>203</v>
      </c>
      <c r="C68" s="306" t="s">
        <v>204</v>
      </c>
      <c r="D68" s="320" t="s">
        <v>205</v>
      </c>
      <c r="E68" s="307" t="s">
        <v>206</v>
      </c>
      <c r="F68" s="308" t="s">
        <v>207</v>
      </c>
      <c r="G68" s="308" t="s">
        <v>83</v>
      </c>
      <c r="H68" s="111">
        <v>1</v>
      </c>
      <c r="I68" s="297"/>
      <c r="J68" s="318">
        <v>0</v>
      </c>
      <c r="K68" s="318">
        <f t="shared" ref="K68:K70" si="11">H68*J68</f>
        <v>0</v>
      </c>
    </row>
    <row r="69" customHeight="1" spans="1:11">
      <c r="A69" s="111">
        <v>6</v>
      </c>
      <c r="B69" s="305" t="s">
        <v>208</v>
      </c>
      <c r="C69" s="306" t="s">
        <v>209</v>
      </c>
      <c r="D69" s="320" t="s">
        <v>205</v>
      </c>
      <c r="E69" s="307" t="s">
        <v>210</v>
      </c>
      <c r="F69" s="308" t="s">
        <v>207</v>
      </c>
      <c r="G69" s="308" t="s">
        <v>83</v>
      </c>
      <c r="H69" s="111">
        <v>1</v>
      </c>
      <c r="I69" s="297"/>
      <c r="J69" s="318">
        <v>0</v>
      </c>
      <c r="K69" s="318">
        <f t="shared" si="11"/>
        <v>0</v>
      </c>
    </row>
    <row r="70" customHeight="1" spans="1:11">
      <c r="A70" s="111">
        <v>7</v>
      </c>
      <c r="B70" s="305" t="s">
        <v>211</v>
      </c>
      <c r="C70" s="306" t="s">
        <v>212</v>
      </c>
      <c r="D70" s="297" t="s">
        <v>213</v>
      </c>
      <c r="E70" s="307" t="s">
        <v>214</v>
      </c>
      <c r="F70" s="297" t="s">
        <v>215</v>
      </c>
      <c r="G70" s="308" t="s">
        <v>83</v>
      </c>
      <c r="H70" s="111">
        <v>1</v>
      </c>
      <c r="I70" s="297"/>
      <c r="J70" s="318">
        <v>0</v>
      </c>
      <c r="K70" s="318">
        <f t="shared" si="11"/>
        <v>0</v>
      </c>
    </row>
    <row r="71" customHeight="1" spans="1:11">
      <c r="A71" s="111">
        <v>8</v>
      </c>
      <c r="B71" s="305" t="s">
        <v>216</v>
      </c>
      <c r="C71" s="306" t="s">
        <v>217</v>
      </c>
      <c r="D71" s="297" t="s">
        <v>213</v>
      </c>
      <c r="E71" s="307" t="s">
        <v>218</v>
      </c>
      <c r="F71" s="297" t="s">
        <v>215</v>
      </c>
      <c r="G71" s="308" t="s">
        <v>83</v>
      </c>
      <c r="H71" s="111">
        <v>1</v>
      </c>
      <c r="I71" s="297"/>
      <c r="J71" s="318">
        <v>0</v>
      </c>
      <c r="K71" s="318">
        <f t="shared" ref="K71:K72" si="12">H71*J71</f>
        <v>0</v>
      </c>
    </row>
    <row r="72" customHeight="1" spans="1:11">
      <c r="A72" s="111">
        <v>9</v>
      </c>
      <c r="B72" s="333" t="s">
        <v>219</v>
      </c>
      <c r="C72" s="306" t="s">
        <v>220</v>
      </c>
      <c r="D72" s="321" t="s">
        <v>167</v>
      </c>
      <c r="E72" s="307" t="s">
        <v>221</v>
      </c>
      <c r="F72" s="311" t="s">
        <v>169</v>
      </c>
      <c r="G72" s="308" t="s">
        <v>222</v>
      </c>
      <c r="H72" s="111">
        <v>2</v>
      </c>
      <c r="I72" s="297" t="s">
        <v>33</v>
      </c>
      <c r="J72" s="318">
        <v>37</v>
      </c>
      <c r="K72" s="318">
        <f t="shared" si="12"/>
        <v>74</v>
      </c>
    </row>
    <row r="73" ht="24.6" customHeight="1" spans="1:11">
      <c r="A73" s="111">
        <v>10</v>
      </c>
      <c r="B73" s="333" t="s">
        <v>223</v>
      </c>
      <c r="C73" s="306" t="s">
        <v>224</v>
      </c>
      <c r="D73" s="321" t="s">
        <v>225</v>
      </c>
      <c r="E73" s="307" t="s">
        <v>226</v>
      </c>
      <c r="F73" s="308" t="s">
        <v>227</v>
      </c>
      <c r="G73" s="308" t="s">
        <v>19</v>
      </c>
      <c r="H73" s="111">
        <v>3</v>
      </c>
      <c r="I73" s="297"/>
      <c r="J73" s="318">
        <v>15</v>
      </c>
      <c r="K73" s="318">
        <f t="shared" ref="K73:K74" si="13">H73*J73</f>
        <v>45</v>
      </c>
    </row>
    <row r="74" s="282" customFormat="1" customHeight="1" spans="1:11">
      <c r="A74" s="111">
        <v>11</v>
      </c>
      <c r="B74" s="334" t="s">
        <v>228</v>
      </c>
      <c r="C74" s="322" t="s">
        <v>229</v>
      </c>
      <c r="D74" s="323" t="s">
        <v>167</v>
      </c>
      <c r="E74" s="323" t="s">
        <v>230</v>
      </c>
      <c r="F74" s="311" t="s">
        <v>169</v>
      </c>
      <c r="G74" s="311" t="s">
        <v>19</v>
      </c>
      <c r="H74" s="132">
        <v>3</v>
      </c>
      <c r="I74" s="301"/>
      <c r="J74" s="303">
        <v>11</v>
      </c>
      <c r="K74" s="303">
        <f t="shared" si="13"/>
        <v>33</v>
      </c>
    </row>
    <row r="75" customHeight="1" spans="1:11">
      <c r="A75" s="296"/>
      <c r="B75" s="297"/>
      <c r="C75" s="316"/>
      <c r="D75" s="314"/>
      <c r="E75" s="316"/>
      <c r="F75" s="316"/>
      <c r="G75" s="307"/>
      <c r="H75" s="300"/>
      <c r="I75" s="319" t="s">
        <v>45</v>
      </c>
      <c r="J75" s="319"/>
      <c r="K75" s="319"/>
    </row>
    <row r="76" customHeight="1" spans="1:11">
      <c r="A76" s="291" t="s">
        <v>231</v>
      </c>
      <c r="B76" s="292" t="s">
        <v>232</v>
      </c>
      <c r="C76" s="293"/>
      <c r="D76" s="294"/>
      <c r="E76" s="294"/>
      <c r="F76" s="294"/>
      <c r="G76" s="294"/>
      <c r="H76" s="295"/>
      <c r="I76" s="294"/>
      <c r="J76" s="294"/>
      <c r="K76" s="294"/>
    </row>
    <row r="77" customHeight="1" spans="1:11">
      <c r="A77" s="111">
        <v>1</v>
      </c>
      <c r="B77" s="305" t="s">
        <v>233</v>
      </c>
      <c r="C77" s="306" t="s">
        <v>234</v>
      </c>
      <c r="D77" s="297" t="s">
        <v>235</v>
      </c>
      <c r="E77" s="314" t="s">
        <v>236</v>
      </c>
      <c r="F77" s="297" t="s">
        <v>237</v>
      </c>
      <c r="G77" s="308" t="s">
        <v>83</v>
      </c>
      <c r="H77" s="111">
        <v>2</v>
      </c>
      <c r="I77" s="297"/>
      <c r="J77" s="318">
        <v>0</v>
      </c>
      <c r="K77" s="318">
        <f>H77*J77</f>
        <v>0</v>
      </c>
    </row>
    <row r="78" customHeight="1" spans="1:11">
      <c r="A78" s="111">
        <v>2</v>
      </c>
      <c r="B78" s="333" t="s">
        <v>238</v>
      </c>
      <c r="C78" s="299" t="s">
        <v>239</v>
      </c>
      <c r="D78" s="324" t="s">
        <v>16</v>
      </c>
      <c r="E78" s="298" t="s">
        <v>240</v>
      </c>
      <c r="F78" s="298" t="s">
        <v>27</v>
      </c>
      <c r="G78" s="299" t="s">
        <v>19</v>
      </c>
      <c r="H78" s="111">
        <v>1</v>
      </c>
      <c r="I78" s="297"/>
      <c r="J78" s="318">
        <v>0</v>
      </c>
      <c r="K78" s="318">
        <f t="shared" ref="K78:K94" si="14">H78*J78</f>
        <v>0</v>
      </c>
    </row>
    <row r="79" customHeight="1" spans="1:11">
      <c r="A79" s="111">
        <v>3</v>
      </c>
      <c r="B79" s="333" t="s">
        <v>241</v>
      </c>
      <c r="C79" s="315" t="s">
        <v>242</v>
      </c>
      <c r="D79" s="307" t="s">
        <v>66</v>
      </c>
      <c r="E79" s="307" t="s">
        <v>243</v>
      </c>
      <c r="F79" s="298" t="s">
        <v>244</v>
      </c>
      <c r="G79" s="308" t="s">
        <v>19</v>
      </c>
      <c r="H79" s="111">
        <v>2</v>
      </c>
      <c r="I79" s="297"/>
      <c r="J79" s="318">
        <v>2</v>
      </c>
      <c r="K79" s="318">
        <f t="shared" si="14"/>
        <v>4</v>
      </c>
    </row>
    <row r="80" customHeight="1" spans="1:11">
      <c r="A80" s="111">
        <v>4</v>
      </c>
      <c r="B80" s="305" t="s">
        <v>245</v>
      </c>
      <c r="C80" s="306" t="s">
        <v>246</v>
      </c>
      <c r="D80" s="297" t="s">
        <v>235</v>
      </c>
      <c r="E80" s="314" t="s">
        <v>236</v>
      </c>
      <c r="F80" s="297" t="s">
        <v>237</v>
      </c>
      <c r="G80" s="308" t="s">
        <v>83</v>
      </c>
      <c r="H80" s="111">
        <v>4</v>
      </c>
      <c r="I80" s="297"/>
      <c r="J80" s="318">
        <v>0</v>
      </c>
      <c r="K80" s="318">
        <f t="shared" si="14"/>
        <v>0</v>
      </c>
    </row>
    <row r="81" ht="23.4" customHeight="1" spans="1:11">
      <c r="A81" s="111">
        <v>5</v>
      </c>
      <c r="B81" s="333" t="s">
        <v>247</v>
      </c>
      <c r="C81" s="299" t="s">
        <v>248</v>
      </c>
      <c r="D81" s="324" t="s">
        <v>16</v>
      </c>
      <c r="E81" s="298" t="s">
        <v>240</v>
      </c>
      <c r="F81" s="298" t="s">
        <v>44</v>
      </c>
      <c r="G81" s="299" t="s">
        <v>19</v>
      </c>
      <c r="H81" s="111">
        <v>1</v>
      </c>
      <c r="I81" s="297"/>
      <c r="J81" s="318">
        <v>0</v>
      </c>
      <c r="K81" s="318">
        <f t="shared" si="14"/>
        <v>0</v>
      </c>
    </row>
    <row r="82" customHeight="1" spans="1:11">
      <c r="A82" s="111">
        <v>6</v>
      </c>
      <c r="B82" s="333" t="s">
        <v>249</v>
      </c>
      <c r="C82" s="315" t="s">
        <v>250</v>
      </c>
      <c r="D82" s="307" t="s">
        <v>66</v>
      </c>
      <c r="E82" s="307" t="s">
        <v>243</v>
      </c>
      <c r="F82" s="298" t="s">
        <v>68</v>
      </c>
      <c r="G82" s="308" t="s">
        <v>19</v>
      </c>
      <c r="H82" s="111">
        <v>2</v>
      </c>
      <c r="I82" s="297"/>
      <c r="J82" s="318">
        <v>2</v>
      </c>
      <c r="K82" s="318">
        <f t="shared" si="14"/>
        <v>4</v>
      </c>
    </row>
    <row r="83" ht="45" spans="1:11">
      <c r="A83" s="111">
        <v>7</v>
      </c>
      <c r="B83" s="333" t="s">
        <v>251</v>
      </c>
      <c r="C83" s="306" t="s">
        <v>252</v>
      </c>
      <c r="D83" s="297" t="s">
        <v>253</v>
      </c>
      <c r="E83" s="306" t="s">
        <v>254</v>
      </c>
      <c r="F83" s="297" t="s">
        <v>255</v>
      </c>
      <c r="G83" s="308" t="s">
        <v>188</v>
      </c>
      <c r="H83" s="111">
        <v>2</v>
      </c>
      <c r="I83" s="297"/>
      <c r="J83" s="318">
        <v>55</v>
      </c>
      <c r="K83" s="318">
        <f t="shared" si="14"/>
        <v>110</v>
      </c>
    </row>
    <row r="84" customHeight="1" spans="1:11">
      <c r="A84" s="111">
        <v>8</v>
      </c>
      <c r="B84" s="333" t="s">
        <v>256</v>
      </c>
      <c r="C84" s="306" t="s">
        <v>257</v>
      </c>
      <c r="D84" s="308" t="s">
        <v>86</v>
      </c>
      <c r="E84" s="306" t="s">
        <v>258</v>
      </c>
      <c r="F84" s="306" t="s">
        <v>128</v>
      </c>
      <c r="G84" s="308" t="s">
        <v>19</v>
      </c>
      <c r="H84" s="111">
        <v>2</v>
      </c>
      <c r="I84" s="297"/>
      <c r="J84" s="318">
        <v>0</v>
      </c>
      <c r="K84" s="318">
        <f t="shared" si="14"/>
        <v>0</v>
      </c>
    </row>
    <row r="85" customHeight="1" spans="1:11">
      <c r="A85" s="111">
        <v>9</v>
      </c>
      <c r="B85" s="333" t="s">
        <v>259</v>
      </c>
      <c r="C85" s="306" t="s">
        <v>260</v>
      </c>
      <c r="D85" s="308" t="s">
        <v>86</v>
      </c>
      <c r="E85" s="306" t="s">
        <v>258</v>
      </c>
      <c r="F85" s="306" t="s">
        <v>128</v>
      </c>
      <c r="G85" s="308" t="s">
        <v>19</v>
      </c>
      <c r="H85" s="111">
        <v>2</v>
      </c>
      <c r="I85" s="297"/>
      <c r="J85" s="318">
        <v>0</v>
      </c>
      <c r="K85" s="318">
        <f t="shared" si="14"/>
        <v>0</v>
      </c>
    </row>
    <row r="86" customHeight="1" spans="1:11">
      <c r="A86" s="111">
        <v>10</v>
      </c>
      <c r="B86" s="333" t="s">
        <v>261</v>
      </c>
      <c r="C86" s="306" t="s">
        <v>262</v>
      </c>
      <c r="D86" s="308" t="s">
        <v>16</v>
      </c>
      <c r="E86" s="314" t="s">
        <v>263</v>
      </c>
      <c r="F86" s="298" t="s">
        <v>264</v>
      </c>
      <c r="G86" s="308" t="s">
        <v>19</v>
      </c>
      <c r="H86" s="111">
        <v>5</v>
      </c>
      <c r="I86" s="297" t="s">
        <v>265</v>
      </c>
      <c r="J86" s="318">
        <v>0</v>
      </c>
      <c r="K86" s="318">
        <f t="shared" si="14"/>
        <v>0</v>
      </c>
    </row>
    <row r="87" customHeight="1" spans="1:11">
      <c r="A87" s="111">
        <v>11</v>
      </c>
      <c r="B87" s="305" t="s">
        <v>266</v>
      </c>
      <c r="C87" s="314" t="s">
        <v>267</v>
      </c>
      <c r="D87" s="297" t="s">
        <v>235</v>
      </c>
      <c r="E87" s="314" t="s">
        <v>236</v>
      </c>
      <c r="F87" s="297" t="s">
        <v>237</v>
      </c>
      <c r="G87" s="308" t="s">
        <v>83</v>
      </c>
      <c r="H87" s="111">
        <v>2</v>
      </c>
      <c r="I87" s="297"/>
      <c r="J87" s="318">
        <v>0</v>
      </c>
      <c r="K87" s="318">
        <f t="shared" si="14"/>
        <v>0</v>
      </c>
    </row>
    <row r="88" customHeight="1" spans="1:11">
      <c r="A88" s="111">
        <v>12</v>
      </c>
      <c r="B88" s="333" t="s">
        <v>268</v>
      </c>
      <c r="C88" s="298" t="s">
        <v>269</v>
      </c>
      <c r="D88" s="324" t="s">
        <v>16</v>
      </c>
      <c r="E88" s="298" t="s">
        <v>240</v>
      </c>
      <c r="F88" s="298" t="s">
        <v>44</v>
      </c>
      <c r="G88" s="299" t="s">
        <v>19</v>
      </c>
      <c r="H88" s="111">
        <v>1</v>
      </c>
      <c r="I88" s="297"/>
      <c r="J88" s="318">
        <v>0</v>
      </c>
      <c r="K88" s="318">
        <f t="shared" si="14"/>
        <v>0</v>
      </c>
    </row>
    <row r="89" customHeight="1" spans="1:11">
      <c r="A89" s="111">
        <v>13</v>
      </c>
      <c r="B89" s="333" t="s">
        <v>270</v>
      </c>
      <c r="C89" s="307" t="s">
        <v>271</v>
      </c>
      <c r="D89" s="308" t="s">
        <v>272</v>
      </c>
      <c r="E89" s="297" t="s">
        <v>273</v>
      </c>
      <c r="F89" s="297" t="s">
        <v>274</v>
      </c>
      <c r="G89" s="308" t="s">
        <v>19</v>
      </c>
      <c r="H89" s="111">
        <v>6</v>
      </c>
      <c r="I89" s="297" t="s">
        <v>275</v>
      </c>
      <c r="J89" s="330">
        <v>0.37</v>
      </c>
      <c r="K89" s="318">
        <f t="shared" si="14"/>
        <v>2.22</v>
      </c>
    </row>
    <row r="90" customHeight="1" spans="1:11">
      <c r="A90" s="111">
        <v>14</v>
      </c>
      <c r="B90" s="333" t="s">
        <v>276</v>
      </c>
      <c r="C90" s="307" t="s">
        <v>277</v>
      </c>
      <c r="D90" s="297" t="s">
        <v>278</v>
      </c>
      <c r="E90" s="297" t="s">
        <v>279</v>
      </c>
      <c r="F90" s="297" t="s">
        <v>280</v>
      </c>
      <c r="G90" s="308" t="s">
        <v>19</v>
      </c>
      <c r="H90" s="111">
        <v>2</v>
      </c>
      <c r="I90" s="297"/>
      <c r="J90" s="318">
        <v>1.5</v>
      </c>
      <c r="K90" s="318">
        <f t="shared" si="14"/>
        <v>3</v>
      </c>
    </row>
    <row r="91" customHeight="1" spans="1:11">
      <c r="A91" s="111">
        <v>15</v>
      </c>
      <c r="B91" s="333" t="s">
        <v>281</v>
      </c>
      <c r="C91" s="307" t="s">
        <v>282</v>
      </c>
      <c r="D91" s="308" t="s">
        <v>272</v>
      </c>
      <c r="E91" s="297" t="s">
        <v>283</v>
      </c>
      <c r="F91" s="297" t="s">
        <v>274</v>
      </c>
      <c r="G91" s="308" t="s">
        <v>19</v>
      </c>
      <c r="H91" s="111">
        <v>6</v>
      </c>
      <c r="I91" s="297" t="s">
        <v>275</v>
      </c>
      <c r="J91" s="330">
        <v>0.37</v>
      </c>
      <c r="K91" s="318">
        <f t="shared" si="14"/>
        <v>2.22</v>
      </c>
    </row>
    <row r="92" customHeight="1" spans="1:11">
      <c r="A92" s="111">
        <v>16</v>
      </c>
      <c r="B92" s="305" t="s">
        <v>284</v>
      </c>
      <c r="C92" s="306" t="s">
        <v>285</v>
      </c>
      <c r="D92" s="297" t="s">
        <v>235</v>
      </c>
      <c r="E92" s="314" t="s">
        <v>236</v>
      </c>
      <c r="F92" s="297" t="s">
        <v>237</v>
      </c>
      <c r="G92" s="308" t="s">
        <v>83</v>
      </c>
      <c r="H92" s="111">
        <v>2</v>
      </c>
      <c r="I92" s="297"/>
      <c r="J92" s="318">
        <v>0</v>
      </c>
      <c r="K92" s="318">
        <f t="shared" si="14"/>
        <v>0</v>
      </c>
    </row>
    <row r="93" ht="24.6" customHeight="1" spans="1:11">
      <c r="A93" s="111">
        <v>17</v>
      </c>
      <c r="B93" s="333" t="s">
        <v>286</v>
      </c>
      <c r="C93" s="299" t="s">
        <v>287</v>
      </c>
      <c r="D93" s="324" t="s">
        <v>16</v>
      </c>
      <c r="E93" s="298" t="s">
        <v>240</v>
      </c>
      <c r="F93" s="298" t="s">
        <v>44</v>
      </c>
      <c r="G93" s="299" t="s">
        <v>19</v>
      </c>
      <c r="H93" s="111">
        <v>1</v>
      </c>
      <c r="I93" s="297"/>
      <c r="J93" s="318">
        <v>0</v>
      </c>
      <c r="K93" s="318">
        <f t="shared" si="14"/>
        <v>0</v>
      </c>
    </row>
    <row r="94" ht="27" customHeight="1" spans="1:11">
      <c r="A94" s="111">
        <v>18</v>
      </c>
      <c r="B94" s="333" t="s">
        <v>288</v>
      </c>
      <c r="C94" s="307" t="s">
        <v>289</v>
      </c>
      <c r="D94" s="308" t="s">
        <v>272</v>
      </c>
      <c r="E94" s="297" t="s">
        <v>290</v>
      </c>
      <c r="F94" s="307" t="s">
        <v>274</v>
      </c>
      <c r="G94" s="308" t="s">
        <v>19</v>
      </c>
      <c r="H94" s="111">
        <v>3</v>
      </c>
      <c r="I94" s="297" t="s">
        <v>182</v>
      </c>
      <c r="J94" s="330">
        <v>0.37</v>
      </c>
      <c r="K94" s="318">
        <f t="shared" si="14"/>
        <v>1.11</v>
      </c>
    </row>
    <row r="95" customHeight="1" spans="1:11">
      <c r="A95" s="111">
        <v>19</v>
      </c>
      <c r="B95" s="305" t="s">
        <v>291</v>
      </c>
      <c r="C95" s="314" t="s">
        <v>292</v>
      </c>
      <c r="D95" s="297" t="s">
        <v>235</v>
      </c>
      <c r="E95" s="314" t="s">
        <v>236</v>
      </c>
      <c r="F95" s="297" t="s">
        <v>237</v>
      </c>
      <c r="G95" s="308" t="s">
        <v>83</v>
      </c>
      <c r="H95" s="111">
        <v>2</v>
      </c>
      <c r="I95" s="297"/>
      <c r="J95" s="318"/>
      <c r="K95" s="318"/>
    </row>
    <row r="96" customHeight="1" spans="1:11">
      <c r="A96" s="111">
        <v>20</v>
      </c>
      <c r="B96" s="333" t="s">
        <v>293</v>
      </c>
      <c r="C96" s="298" t="s">
        <v>294</v>
      </c>
      <c r="D96" s="324" t="s">
        <v>16</v>
      </c>
      <c r="E96" s="298" t="s">
        <v>240</v>
      </c>
      <c r="F96" s="298" t="s">
        <v>44</v>
      </c>
      <c r="G96" s="299" t="s">
        <v>19</v>
      </c>
      <c r="H96" s="111">
        <v>1</v>
      </c>
      <c r="I96" s="297"/>
      <c r="J96" s="318"/>
      <c r="K96" s="318"/>
    </row>
    <row r="97" customHeight="1" spans="1:11">
      <c r="A97" s="111">
        <v>21</v>
      </c>
      <c r="B97" s="333" t="s">
        <v>295</v>
      </c>
      <c r="C97" s="307" t="s">
        <v>296</v>
      </c>
      <c r="D97" s="308" t="s">
        <v>272</v>
      </c>
      <c r="E97" s="297" t="s">
        <v>297</v>
      </c>
      <c r="F97" s="307" t="s">
        <v>274</v>
      </c>
      <c r="G97" s="308" t="s">
        <v>19</v>
      </c>
      <c r="H97" s="111">
        <v>5</v>
      </c>
      <c r="I97" s="297" t="s">
        <v>298</v>
      </c>
      <c r="J97" s="318"/>
      <c r="K97" s="318"/>
    </row>
    <row r="98" customHeight="1" spans="1:11">
      <c r="A98" s="111"/>
      <c r="B98" s="297"/>
      <c r="C98" s="314"/>
      <c r="D98" s="297"/>
      <c r="E98" s="314"/>
      <c r="F98" s="297"/>
      <c r="G98" s="297"/>
      <c r="H98" s="111"/>
      <c r="I98" s="319" t="s">
        <v>45</v>
      </c>
      <c r="J98" s="319"/>
      <c r="K98" s="319"/>
    </row>
    <row r="99" customHeight="1" spans="1:11">
      <c r="A99" s="291" t="s">
        <v>299</v>
      </c>
      <c r="B99" s="292" t="s">
        <v>300</v>
      </c>
      <c r="C99" s="293"/>
      <c r="D99" s="294"/>
      <c r="E99" s="294"/>
      <c r="F99" s="294"/>
      <c r="G99" s="294"/>
      <c r="H99" s="295"/>
      <c r="I99" s="294"/>
      <c r="J99" s="294"/>
      <c r="K99" s="294"/>
    </row>
    <row r="100" ht="24.6" customHeight="1" spans="1:11">
      <c r="A100" s="111">
        <v>1</v>
      </c>
      <c r="B100" s="333" t="s">
        <v>301</v>
      </c>
      <c r="C100" s="308" t="s">
        <v>302</v>
      </c>
      <c r="D100" s="298" t="s">
        <v>50</v>
      </c>
      <c r="E100" s="298" t="s">
        <v>303</v>
      </c>
      <c r="F100" s="298" t="s">
        <v>52</v>
      </c>
      <c r="G100" s="299" t="s">
        <v>19</v>
      </c>
      <c r="H100" s="300">
        <v>2</v>
      </c>
      <c r="I100" s="298"/>
      <c r="J100" s="318">
        <v>22</v>
      </c>
      <c r="K100" s="318">
        <f t="shared" ref="K100:K101" si="15">H100*J100</f>
        <v>44</v>
      </c>
    </row>
    <row r="101" ht="24.6" customHeight="1" spans="1:11">
      <c r="A101" s="111">
        <v>2</v>
      </c>
      <c r="B101" s="333" t="s">
        <v>304</v>
      </c>
      <c r="C101" s="308" t="s">
        <v>305</v>
      </c>
      <c r="D101" s="298" t="s">
        <v>50</v>
      </c>
      <c r="E101" s="298" t="s">
        <v>306</v>
      </c>
      <c r="F101" s="298" t="s">
        <v>52</v>
      </c>
      <c r="G101" s="299" t="s">
        <v>19</v>
      </c>
      <c r="H101" s="300">
        <v>2</v>
      </c>
      <c r="I101" s="298"/>
      <c r="J101" s="318">
        <v>22</v>
      </c>
      <c r="K101" s="318">
        <f t="shared" si="15"/>
        <v>44</v>
      </c>
    </row>
    <row r="102" ht="24.6" customHeight="1" spans="1:11">
      <c r="A102" s="111"/>
      <c r="B102" s="297"/>
      <c r="C102" s="297"/>
      <c r="D102" s="298"/>
      <c r="E102" s="298"/>
      <c r="F102" s="325"/>
      <c r="G102" s="298"/>
      <c r="H102" s="300"/>
      <c r="I102" s="319" t="s">
        <v>45</v>
      </c>
      <c r="J102" s="319"/>
      <c r="K102" s="319"/>
    </row>
    <row r="103" customHeight="1" spans="1:11">
      <c r="A103" s="291" t="s">
        <v>307</v>
      </c>
      <c r="B103" s="292" t="s">
        <v>308</v>
      </c>
      <c r="C103" s="293"/>
      <c r="D103" s="294"/>
      <c r="E103" s="294"/>
      <c r="F103" s="294"/>
      <c r="G103" s="294"/>
      <c r="H103" s="295"/>
      <c r="I103" s="294"/>
      <c r="J103" s="294"/>
      <c r="K103" s="294"/>
    </row>
    <row r="104" ht="24.6" customHeight="1" spans="1:11">
      <c r="A104" s="111">
        <v>1</v>
      </c>
      <c r="B104" s="333" t="s">
        <v>309</v>
      </c>
      <c r="C104" s="297" t="s">
        <v>310</v>
      </c>
      <c r="D104" s="308" t="s">
        <v>311</v>
      </c>
      <c r="E104" s="297" t="s">
        <v>312</v>
      </c>
      <c r="F104" s="297" t="s">
        <v>313</v>
      </c>
      <c r="G104" s="308" t="s">
        <v>83</v>
      </c>
      <c r="H104" s="111">
        <v>1</v>
      </c>
      <c r="I104" s="297"/>
      <c r="J104" s="318">
        <v>75</v>
      </c>
      <c r="K104" s="318">
        <f t="shared" ref="K104:K109" si="16">H104*J104</f>
        <v>75</v>
      </c>
    </row>
    <row r="105" customHeight="1" spans="1:11">
      <c r="A105" s="111">
        <v>2</v>
      </c>
      <c r="B105" s="333" t="s">
        <v>314</v>
      </c>
      <c r="C105" s="297" t="s">
        <v>310</v>
      </c>
      <c r="D105" s="308" t="s">
        <v>315</v>
      </c>
      <c r="E105" s="297" t="s">
        <v>312</v>
      </c>
      <c r="F105" s="297" t="s">
        <v>313</v>
      </c>
      <c r="G105" s="308" t="s">
        <v>83</v>
      </c>
      <c r="H105" s="111">
        <v>1</v>
      </c>
      <c r="I105" s="297"/>
      <c r="J105" s="318">
        <v>0</v>
      </c>
      <c r="K105" s="318">
        <f t="shared" si="16"/>
        <v>0</v>
      </c>
    </row>
    <row r="106" customHeight="1" spans="1:11">
      <c r="A106" s="111">
        <v>3</v>
      </c>
      <c r="B106" s="333" t="s">
        <v>316</v>
      </c>
      <c r="C106" s="297" t="s">
        <v>317</v>
      </c>
      <c r="D106" s="297" t="s">
        <v>50</v>
      </c>
      <c r="E106" s="307" t="s">
        <v>318</v>
      </c>
      <c r="F106" s="297" t="s">
        <v>319</v>
      </c>
      <c r="G106" s="308" t="s">
        <v>19</v>
      </c>
      <c r="H106" s="111">
        <v>2</v>
      </c>
      <c r="I106" s="297"/>
      <c r="J106" s="318">
        <v>0</v>
      </c>
      <c r="K106" s="318">
        <f t="shared" si="16"/>
        <v>0</v>
      </c>
    </row>
    <row r="107" ht="24.6" customHeight="1" spans="1:11">
      <c r="A107" s="111">
        <v>4</v>
      </c>
      <c r="B107" s="333" t="s">
        <v>320</v>
      </c>
      <c r="C107" s="297" t="s">
        <v>321</v>
      </c>
      <c r="D107" s="297" t="s">
        <v>50</v>
      </c>
      <c r="E107" s="307" t="s">
        <v>318</v>
      </c>
      <c r="F107" s="297" t="s">
        <v>319</v>
      </c>
      <c r="G107" s="308" t="s">
        <v>19</v>
      </c>
      <c r="H107" s="111">
        <v>2</v>
      </c>
      <c r="I107" s="297"/>
      <c r="J107" s="318">
        <v>0</v>
      </c>
      <c r="K107" s="318">
        <f t="shared" si="16"/>
        <v>0</v>
      </c>
    </row>
    <row r="108" customHeight="1" spans="1:11">
      <c r="A108" s="111">
        <v>5</v>
      </c>
      <c r="B108" s="333" t="s">
        <v>322</v>
      </c>
      <c r="C108" s="308" t="s">
        <v>323</v>
      </c>
      <c r="D108" s="308" t="s">
        <v>315</v>
      </c>
      <c r="E108" s="297" t="s">
        <v>324</v>
      </c>
      <c r="F108" s="297" t="s">
        <v>313</v>
      </c>
      <c r="G108" s="308" t="s">
        <v>19</v>
      </c>
      <c r="H108" s="111">
        <v>2</v>
      </c>
      <c r="I108" s="297"/>
      <c r="J108" s="318">
        <v>0</v>
      </c>
      <c r="K108" s="318">
        <f t="shared" si="16"/>
        <v>0</v>
      </c>
    </row>
    <row r="109" customHeight="1" spans="1:11">
      <c r="A109" s="111">
        <v>6</v>
      </c>
      <c r="B109" s="333" t="s">
        <v>325</v>
      </c>
      <c r="C109" s="297" t="s">
        <v>326</v>
      </c>
      <c r="D109" s="308" t="s">
        <v>315</v>
      </c>
      <c r="E109" s="297" t="s">
        <v>327</v>
      </c>
      <c r="F109" s="297" t="s">
        <v>313</v>
      </c>
      <c r="G109" s="308" t="s">
        <v>83</v>
      </c>
      <c r="H109" s="111">
        <v>1</v>
      </c>
      <c r="I109" s="297"/>
      <c r="J109" s="318">
        <v>0</v>
      </c>
      <c r="K109" s="318">
        <f t="shared" si="16"/>
        <v>0</v>
      </c>
    </row>
    <row r="110" customHeight="1" spans="1:11">
      <c r="A110" s="111"/>
      <c r="B110" s="297"/>
      <c r="C110" s="297"/>
      <c r="D110" s="326"/>
      <c r="E110" s="297"/>
      <c r="F110" s="297"/>
      <c r="G110" s="297"/>
      <c r="H110" s="111"/>
      <c r="I110" s="319" t="s">
        <v>45</v>
      </c>
      <c r="J110" s="319"/>
      <c r="K110" s="319"/>
    </row>
    <row r="111" ht="24.6" customHeight="1" spans="1:11">
      <c r="A111" s="291" t="s">
        <v>328</v>
      </c>
      <c r="B111" s="292" t="s">
        <v>329</v>
      </c>
      <c r="C111" s="293"/>
      <c r="D111" s="294"/>
      <c r="E111" s="294"/>
      <c r="F111" s="294"/>
      <c r="G111" s="294"/>
      <c r="H111" s="295"/>
      <c r="I111" s="294"/>
      <c r="J111" s="294"/>
      <c r="K111" s="294"/>
    </row>
    <row r="112" customHeight="1" spans="1:11">
      <c r="A112" s="111">
        <v>1</v>
      </c>
      <c r="B112" s="297"/>
      <c r="C112" s="308" t="s">
        <v>330</v>
      </c>
      <c r="D112" s="297" t="s">
        <v>331</v>
      </c>
      <c r="E112" s="308" t="s">
        <v>332</v>
      </c>
      <c r="F112" s="327"/>
      <c r="G112" s="308" t="s">
        <v>19</v>
      </c>
      <c r="H112" s="111">
        <v>1</v>
      </c>
      <c r="I112" s="297"/>
      <c r="J112" s="318">
        <v>0</v>
      </c>
      <c r="K112" s="318">
        <f>H112*J112</f>
        <v>0</v>
      </c>
    </row>
    <row r="113" customHeight="1" spans="1:11">
      <c r="A113" s="111">
        <v>2</v>
      </c>
      <c r="B113" s="333" t="s">
        <v>333</v>
      </c>
      <c r="C113" s="308" t="s">
        <v>334</v>
      </c>
      <c r="D113" s="297" t="s">
        <v>335</v>
      </c>
      <c r="E113" s="297" t="s">
        <v>336</v>
      </c>
      <c r="F113" s="297"/>
      <c r="G113" s="308" t="s">
        <v>19</v>
      </c>
      <c r="H113" s="111">
        <v>2</v>
      </c>
      <c r="I113" s="297" t="s">
        <v>33</v>
      </c>
      <c r="J113" s="318">
        <v>75</v>
      </c>
      <c r="K113" s="318">
        <f>H113*J113</f>
        <v>150</v>
      </c>
    </row>
    <row r="114" customHeight="1" spans="1:11">
      <c r="A114" s="111">
        <v>3</v>
      </c>
      <c r="B114" s="297"/>
      <c r="C114" s="308" t="s">
        <v>337</v>
      </c>
      <c r="D114" s="308" t="s">
        <v>337</v>
      </c>
      <c r="E114" s="308" t="s">
        <v>338</v>
      </c>
      <c r="F114" s="297"/>
      <c r="G114" s="308" t="s">
        <v>188</v>
      </c>
      <c r="H114" s="111">
        <v>3</v>
      </c>
      <c r="I114" s="297"/>
      <c r="J114" s="318">
        <v>0</v>
      </c>
      <c r="K114" s="318">
        <f>H114*J114</f>
        <v>0</v>
      </c>
    </row>
    <row r="115" customHeight="1" spans="1:11">
      <c r="A115" s="111"/>
      <c r="B115" s="297"/>
      <c r="C115" s="297"/>
      <c r="D115" s="297"/>
      <c r="E115" s="297"/>
      <c r="F115" s="297"/>
      <c r="G115" s="297"/>
      <c r="H115" s="111"/>
      <c r="I115" s="319" t="s">
        <v>45</v>
      </c>
      <c r="J115" s="319"/>
      <c r="K115" s="319"/>
    </row>
    <row r="116" customHeight="1" spans="1:11">
      <c r="A116" s="328" t="s">
        <v>339</v>
      </c>
      <c r="B116" s="329"/>
      <c r="C116" s="329"/>
      <c r="D116" s="329"/>
      <c r="E116" s="329"/>
      <c r="F116" s="329"/>
      <c r="G116" s="329"/>
      <c r="H116" s="329"/>
      <c r="I116" s="331"/>
      <c r="J116" s="332" t="s">
        <v>340</v>
      </c>
      <c r="K116" s="332" t="s">
        <v>340</v>
      </c>
    </row>
  </sheetData>
  <autoFilter ref="A2:K116">
    <extLst/>
  </autoFilter>
  <mergeCells count="2">
    <mergeCell ref="A1:K1"/>
    <mergeCell ref="A116:I116"/>
  </mergeCells>
  <pageMargins left="0.708661417322835" right="0.708661417322835" top="0.748031496062992" bottom="0.748031496062992" header="0.31496062992126" footer="0.31496062992126"/>
  <pageSetup paperSize="9" scale="34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FF00"/>
    <pageSetUpPr fitToPage="1"/>
  </sheetPr>
  <dimension ref="A1:K90"/>
  <sheetViews>
    <sheetView view="pageBreakPreview" zoomScale="70" zoomScaleNormal="55" workbookViewId="0">
      <pane xSplit="1" ySplit="2" topLeftCell="B73" activePane="bottomRight" state="frozen"/>
      <selection/>
      <selection pane="topRight"/>
      <selection pane="bottomLeft"/>
      <selection pane="bottomRight" activeCell="I44" sqref="I44"/>
    </sheetView>
  </sheetViews>
  <sheetFormatPr defaultColWidth="9" defaultRowHeight="24.9" customHeight="1"/>
  <cols>
    <col min="1" max="1" width="10" style="231" customWidth="1"/>
    <col min="2" max="2" width="47.1081081081081" style="232" customWidth="1"/>
    <col min="3" max="3" width="35.4414414414414" style="232" customWidth="1"/>
    <col min="4" max="4" width="23" style="232" customWidth="1"/>
    <col min="5" max="5" width="52.6666666666667" style="232" customWidth="1"/>
    <col min="6" max="6" width="18.1081081081081" style="232" customWidth="1"/>
    <col min="7" max="7" width="14.8828828828829" style="231" customWidth="1"/>
    <col min="8" max="8" width="14.2162162162162" style="228" customWidth="1"/>
    <col min="9" max="9" width="14" style="232" customWidth="1"/>
    <col min="10" max="11" width="9" style="229"/>
    <col min="12" max="16384" width="9" style="233"/>
  </cols>
  <sheetData>
    <row r="1" ht="35.1" customHeight="1" spans="1:9">
      <c r="A1" s="234" t="s">
        <v>341</v>
      </c>
      <c r="B1" s="235"/>
      <c r="C1" s="235"/>
      <c r="D1" s="235"/>
      <c r="E1" s="235"/>
      <c r="F1" s="235"/>
      <c r="G1" s="235"/>
      <c r="H1" s="235"/>
      <c r="I1" s="235"/>
    </row>
    <row r="2" s="228" customFormat="1" ht="35.1" customHeight="1" spans="1:11">
      <c r="A2" s="236" t="s">
        <v>1</v>
      </c>
      <c r="B2" s="237" t="s">
        <v>2</v>
      </c>
      <c r="C2" s="237" t="s">
        <v>342</v>
      </c>
      <c r="D2" s="237" t="s">
        <v>3</v>
      </c>
      <c r="E2" s="237" t="s">
        <v>343</v>
      </c>
      <c r="F2" s="237" t="s">
        <v>344</v>
      </c>
      <c r="G2" s="236" t="s">
        <v>8</v>
      </c>
      <c r="H2" s="237" t="s">
        <v>7</v>
      </c>
      <c r="I2" s="237" t="s">
        <v>345</v>
      </c>
      <c r="J2" s="267"/>
      <c r="K2" s="268"/>
    </row>
    <row r="3" s="229" customFormat="1" ht="35.1" customHeight="1" spans="1:9">
      <c r="A3" s="238" t="s">
        <v>12</v>
      </c>
      <c r="B3" s="239" t="s">
        <v>13</v>
      </c>
      <c r="C3" s="240"/>
      <c r="D3" s="240"/>
      <c r="E3" s="240"/>
      <c r="F3" s="240"/>
      <c r="G3" s="241"/>
      <c r="H3" s="240"/>
      <c r="I3" s="240"/>
    </row>
    <row r="4" s="229" customFormat="1" ht="35.1" customHeight="1" spans="1:9">
      <c r="A4" s="242">
        <v>1</v>
      </c>
      <c r="B4" s="243" t="s">
        <v>346</v>
      </c>
      <c r="C4" s="244" t="s">
        <v>347</v>
      </c>
      <c r="D4" s="244" t="s">
        <v>348</v>
      </c>
      <c r="E4" s="244" t="s">
        <v>349</v>
      </c>
      <c r="F4" s="244" t="s">
        <v>350</v>
      </c>
      <c r="G4" s="242">
        <v>1</v>
      </c>
      <c r="H4" s="245" t="s">
        <v>19</v>
      </c>
      <c r="I4" s="266"/>
    </row>
    <row r="5" s="229" customFormat="1" ht="35.1" customHeight="1" spans="1:9">
      <c r="A5" s="242">
        <v>2</v>
      </c>
      <c r="B5" s="243" t="s">
        <v>351</v>
      </c>
      <c r="C5" s="244" t="s">
        <v>352</v>
      </c>
      <c r="D5" s="244" t="s">
        <v>348</v>
      </c>
      <c r="E5" s="244" t="s">
        <v>349</v>
      </c>
      <c r="F5" s="244" t="s">
        <v>350</v>
      </c>
      <c r="G5" s="242">
        <v>1</v>
      </c>
      <c r="H5" s="245" t="s">
        <v>19</v>
      </c>
      <c r="I5" s="266"/>
    </row>
    <row r="6" s="229" customFormat="1" ht="35.1" customHeight="1" spans="1:9">
      <c r="A6" s="242">
        <v>3</v>
      </c>
      <c r="B6" s="243" t="s">
        <v>353</v>
      </c>
      <c r="C6" s="244" t="s">
        <v>354</v>
      </c>
      <c r="D6" s="244" t="s">
        <v>348</v>
      </c>
      <c r="E6" s="244" t="s">
        <v>349</v>
      </c>
      <c r="F6" s="244" t="s">
        <v>350</v>
      </c>
      <c r="G6" s="242">
        <v>1</v>
      </c>
      <c r="H6" s="245" t="s">
        <v>19</v>
      </c>
      <c r="I6" s="266"/>
    </row>
    <row r="7" s="229" customFormat="1" ht="35.1" customHeight="1" spans="1:9">
      <c r="A7" s="242">
        <v>4</v>
      </c>
      <c r="B7" s="243" t="s">
        <v>355</v>
      </c>
      <c r="C7" s="244" t="s">
        <v>356</v>
      </c>
      <c r="D7" s="244" t="s">
        <v>348</v>
      </c>
      <c r="E7" s="244" t="s">
        <v>349</v>
      </c>
      <c r="F7" s="244" t="s">
        <v>350</v>
      </c>
      <c r="G7" s="242">
        <v>1</v>
      </c>
      <c r="H7" s="245" t="s">
        <v>19</v>
      </c>
      <c r="I7" s="266"/>
    </row>
    <row r="8" s="229" customFormat="1" ht="35.1" customHeight="1" spans="1:9">
      <c r="A8" s="242">
        <v>5</v>
      </c>
      <c r="B8" s="243" t="s">
        <v>357</v>
      </c>
      <c r="C8" s="244" t="s">
        <v>358</v>
      </c>
      <c r="D8" s="244" t="s">
        <v>348</v>
      </c>
      <c r="E8" s="244" t="s">
        <v>359</v>
      </c>
      <c r="F8" s="244" t="s">
        <v>350</v>
      </c>
      <c r="G8" s="242">
        <v>1</v>
      </c>
      <c r="H8" s="245" t="s">
        <v>19</v>
      </c>
      <c r="I8" s="266"/>
    </row>
    <row r="9" s="229" customFormat="1" ht="35.1" customHeight="1" spans="1:9">
      <c r="A9" s="242">
        <v>4</v>
      </c>
      <c r="B9" s="243" t="s">
        <v>34</v>
      </c>
      <c r="C9" s="244" t="s">
        <v>35</v>
      </c>
      <c r="D9" s="244" t="s">
        <v>348</v>
      </c>
      <c r="E9" s="244" t="s">
        <v>349</v>
      </c>
      <c r="F9" s="244" t="s">
        <v>350</v>
      </c>
      <c r="G9" s="242">
        <v>1</v>
      </c>
      <c r="H9" s="245" t="s">
        <v>19</v>
      </c>
      <c r="I9" s="266"/>
    </row>
    <row r="10" s="229" customFormat="1" ht="35.1" customHeight="1" spans="1:9">
      <c r="A10" s="242">
        <v>5</v>
      </c>
      <c r="B10" s="243" t="s">
        <v>37</v>
      </c>
      <c r="C10" s="244" t="s">
        <v>38</v>
      </c>
      <c r="D10" s="244" t="s">
        <v>348</v>
      </c>
      <c r="E10" s="244" t="s">
        <v>349</v>
      </c>
      <c r="F10" s="244" t="s">
        <v>350</v>
      </c>
      <c r="G10" s="242">
        <v>1</v>
      </c>
      <c r="H10" s="245" t="s">
        <v>19</v>
      </c>
      <c r="I10" s="266"/>
    </row>
    <row r="11" s="229" customFormat="1" ht="35.1" customHeight="1" spans="1:9">
      <c r="A11" s="242">
        <v>4</v>
      </c>
      <c r="B11" s="243" t="s">
        <v>39</v>
      </c>
      <c r="C11" s="244" t="s">
        <v>40</v>
      </c>
      <c r="D11" s="244" t="s">
        <v>348</v>
      </c>
      <c r="E11" s="244" t="s">
        <v>349</v>
      </c>
      <c r="F11" s="244" t="s">
        <v>350</v>
      </c>
      <c r="G11" s="242">
        <v>1</v>
      </c>
      <c r="H11" s="245" t="s">
        <v>19</v>
      </c>
      <c r="I11" s="266"/>
    </row>
    <row r="12" s="229" customFormat="1" ht="35.1" customHeight="1" spans="1:9">
      <c r="A12" s="242">
        <v>5</v>
      </c>
      <c r="B12" s="243" t="s">
        <v>360</v>
      </c>
      <c r="C12" s="244" t="s">
        <v>361</v>
      </c>
      <c r="D12" s="244" t="s">
        <v>348</v>
      </c>
      <c r="E12" s="244" t="s">
        <v>349</v>
      </c>
      <c r="F12" s="244" t="s">
        <v>350</v>
      </c>
      <c r="G12" s="242">
        <v>1</v>
      </c>
      <c r="H12" s="245" t="s">
        <v>19</v>
      </c>
      <c r="I12" s="266"/>
    </row>
    <row r="13" s="229" customFormat="1" ht="35.1" customHeight="1" spans="1:9">
      <c r="A13" s="242">
        <v>10</v>
      </c>
      <c r="B13" s="243" t="s">
        <v>362</v>
      </c>
      <c r="C13" s="244" t="s">
        <v>363</v>
      </c>
      <c r="D13" s="244" t="s">
        <v>348</v>
      </c>
      <c r="E13" s="244" t="s">
        <v>349</v>
      </c>
      <c r="F13" s="244" t="s">
        <v>350</v>
      </c>
      <c r="G13" s="242">
        <v>1</v>
      </c>
      <c r="H13" s="245" t="s">
        <v>19</v>
      </c>
      <c r="I13" s="266"/>
    </row>
    <row r="14" ht="35.1" customHeight="1" spans="1:9">
      <c r="A14" s="242"/>
      <c r="B14" s="243"/>
      <c r="C14" s="244"/>
      <c r="D14" s="244"/>
      <c r="E14" s="244"/>
      <c r="F14" s="244"/>
      <c r="G14" s="242"/>
      <c r="H14" s="245"/>
      <c r="I14" s="244" t="s">
        <v>45</v>
      </c>
    </row>
    <row r="15" s="229" customFormat="1" ht="35.1" customHeight="1" spans="1:9">
      <c r="A15" s="238" t="s">
        <v>46</v>
      </c>
      <c r="B15" s="239" t="s">
        <v>47</v>
      </c>
      <c r="C15" s="240"/>
      <c r="D15" s="240"/>
      <c r="E15" s="240"/>
      <c r="F15" s="240"/>
      <c r="G15" s="241"/>
      <c r="H15" s="240"/>
      <c r="I15" s="240"/>
    </row>
    <row r="16" s="229" customFormat="1" ht="35.1" customHeight="1" spans="1:9">
      <c r="A16" s="242">
        <v>1</v>
      </c>
      <c r="B16" s="243" t="s">
        <v>364</v>
      </c>
      <c r="C16" s="244" t="s">
        <v>365</v>
      </c>
      <c r="D16" s="244" t="s">
        <v>366</v>
      </c>
      <c r="E16" s="246" t="s">
        <v>367</v>
      </c>
      <c r="F16" s="244" t="s">
        <v>368</v>
      </c>
      <c r="G16" s="242">
        <v>2</v>
      </c>
      <c r="H16" s="245" t="s">
        <v>19</v>
      </c>
      <c r="I16" s="266"/>
    </row>
    <row r="17" s="229" customFormat="1" ht="35.1" customHeight="1" spans="1:9">
      <c r="A17" s="242">
        <v>2</v>
      </c>
      <c r="B17" s="243" t="s">
        <v>369</v>
      </c>
      <c r="C17" s="244" t="s">
        <v>370</v>
      </c>
      <c r="D17" s="244" t="s">
        <v>366</v>
      </c>
      <c r="E17" s="246" t="s">
        <v>367</v>
      </c>
      <c r="F17" s="244" t="s">
        <v>368</v>
      </c>
      <c r="G17" s="242">
        <v>1</v>
      </c>
      <c r="H17" s="245" t="s">
        <v>19</v>
      </c>
      <c r="I17" s="266"/>
    </row>
    <row r="18" s="229" customFormat="1" ht="35.1" customHeight="1" spans="1:9">
      <c r="A18" s="242">
        <v>3</v>
      </c>
      <c r="B18" s="243" t="s">
        <v>371</v>
      </c>
      <c r="C18" s="247" t="s">
        <v>372</v>
      </c>
      <c r="D18" s="244" t="s">
        <v>366</v>
      </c>
      <c r="E18" s="246" t="s">
        <v>373</v>
      </c>
      <c r="F18" s="244" t="s">
        <v>374</v>
      </c>
      <c r="G18" s="242">
        <v>1</v>
      </c>
      <c r="H18" s="245" t="s">
        <v>19</v>
      </c>
      <c r="I18" s="266"/>
    </row>
    <row r="19" s="230" customFormat="1" ht="35.1" customHeight="1" spans="1:9">
      <c r="A19" s="248">
        <v>4</v>
      </c>
      <c r="B19" s="249" t="s">
        <v>375</v>
      </c>
      <c r="C19" s="250" t="s">
        <v>376</v>
      </c>
      <c r="D19" s="250" t="s">
        <v>377</v>
      </c>
      <c r="E19" s="251" t="s">
        <v>378</v>
      </c>
      <c r="F19" s="252"/>
      <c r="G19" s="248">
        <v>1</v>
      </c>
      <c r="H19" s="253" t="s">
        <v>19</v>
      </c>
      <c r="I19" s="269" t="s">
        <v>379</v>
      </c>
    </row>
    <row r="20" s="230" customFormat="1" ht="35.1" customHeight="1" spans="1:9">
      <c r="A20" s="248">
        <v>5</v>
      </c>
      <c r="B20" s="249" t="s">
        <v>380</v>
      </c>
      <c r="C20" s="252" t="s">
        <v>381</v>
      </c>
      <c r="D20" s="250" t="s">
        <v>382</v>
      </c>
      <c r="E20" s="250" t="s">
        <v>383</v>
      </c>
      <c r="F20" s="252" t="s">
        <v>350</v>
      </c>
      <c r="G20" s="248">
        <v>1</v>
      </c>
      <c r="H20" s="254" t="s">
        <v>19</v>
      </c>
      <c r="I20" s="270"/>
    </row>
    <row r="21" s="230" customFormat="1" ht="35.1" customHeight="1" spans="1:9">
      <c r="A21" s="248">
        <v>6</v>
      </c>
      <c r="B21" s="249" t="s">
        <v>384</v>
      </c>
      <c r="C21" s="252" t="s">
        <v>385</v>
      </c>
      <c r="D21" s="252" t="s">
        <v>366</v>
      </c>
      <c r="E21" s="255" t="s">
        <v>386</v>
      </c>
      <c r="F21" s="252" t="s">
        <v>387</v>
      </c>
      <c r="G21" s="248">
        <v>2</v>
      </c>
      <c r="H21" s="254" t="s">
        <v>19</v>
      </c>
      <c r="I21" s="270"/>
    </row>
    <row r="22" s="230" customFormat="1" ht="35.1" customHeight="1" spans="1:9">
      <c r="A22" s="248">
        <v>7</v>
      </c>
      <c r="B22" s="256" t="s">
        <v>388</v>
      </c>
      <c r="C22" s="252" t="s">
        <v>389</v>
      </c>
      <c r="D22" s="252" t="s">
        <v>390</v>
      </c>
      <c r="E22" s="251" t="s">
        <v>391</v>
      </c>
      <c r="F22" s="252" t="s">
        <v>368</v>
      </c>
      <c r="G22" s="248">
        <v>2</v>
      </c>
      <c r="H22" s="254" t="s">
        <v>19</v>
      </c>
      <c r="I22" s="270"/>
    </row>
    <row r="23" s="230" customFormat="1" ht="35.1" customHeight="1" spans="1:9">
      <c r="A23" s="248">
        <v>8</v>
      </c>
      <c r="B23" s="256" t="s">
        <v>392</v>
      </c>
      <c r="C23" s="252" t="s">
        <v>393</v>
      </c>
      <c r="D23" s="250" t="s">
        <v>394</v>
      </c>
      <c r="E23" s="251" t="s">
        <v>395</v>
      </c>
      <c r="F23" s="252" t="s">
        <v>396</v>
      </c>
      <c r="G23" s="248">
        <v>1</v>
      </c>
      <c r="H23" s="254" t="s">
        <v>19</v>
      </c>
      <c r="I23" s="270"/>
    </row>
    <row r="24" s="230" customFormat="1" ht="35.1" customHeight="1" spans="1:9">
      <c r="A24" s="248">
        <v>9</v>
      </c>
      <c r="B24" s="256" t="s">
        <v>397</v>
      </c>
      <c r="C24" s="252" t="s">
        <v>398</v>
      </c>
      <c r="D24" s="252" t="s">
        <v>390</v>
      </c>
      <c r="E24" s="251" t="s">
        <v>399</v>
      </c>
      <c r="F24" s="252" t="s">
        <v>374</v>
      </c>
      <c r="G24" s="248">
        <v>1</v>
      </c>
      <c r="H24" s="254" t="s">
        <v>19</v>
      </c>
      <c r="I24" s="270"/>
    </row>
    <row r="25" s="230" customFormat="1" ht="35.1" customHeight="1" spans="1:9">
      <c r="A25" s="248">
        <v>10</v>
      </c>
      <c r="B25" s="256" t="s">
        <v>400</v>
      </c>
      <c r="C25" s="252" t="s">
        <v>401</v>
      </c>
      <c r="D25" s="252" t="s">
        <v>390</v>
      </c>
      <c r="E25" s="251" t="s">
        <v>402</v>
      </c>
      <c r="F25" s="252" t="s">
        <v>387</v>
      </c>
      <c r="G25" s="248">
        <v>2</v>
      </c>
      <c r="H25" s="254" t="s">
        <v>19</v>
      </c>
      <c r="I25" s="270"/>
    </row>
    <row r="26" s="230" customFormat="1" ht="35.1" customHeight="1" spans="1:9">
      <c r="A26" s="248">
        <v>11</v>
      </c>
      <c r="B26" s="249" t="s">
        <v>403</v>
      </c>
      <c r="C26" s="250" t="s">
        <v>404</v>
      </c>
      <c r="D26" s="250" t="s">
        <v>405</v>
      </c>
      <c r="E26" s="255" t="s">
        <v>406</v>
      </c>
      <c r="F26" s="252"/>
      <c r="G26" s="248">
        <v>2</v>
      </c>
      <c r="H26" s="253" t="s">
        <v>188</v>
      </c>
      <c r="I26" s="269" t="s">
        <v>379</v>
      </c>
    </row>
    <row r="27" s="230" customFormat="1" ht="35.1" customHeight="1" spans="1:9">
      <c r="A27" s="248">
        <v>12</v>
      </c>
      <c r="B27" s="249" t="s">
        <v>407</v>
      </c>
      <c r="C27" s="250" t="s">
        <v>408</v>
      </c>
      <c r="D27" s="250" t="s">
        <v>405</v>
      </c>
      <c r="E27" s="255" t="s">
        <v>406</v>
      </c>
      <c r="F27" s="252"/>
      <c r="G27" s="248">
        <v>1</v>
      </c>
      <c r="H27" s="253" t="s">
        <v>188</v>
      </c>
      <c r="I27" s="269" t="s">
        <v>379</v>
      </c>
    </row>
    <row r="28" s="230" customFormat="1" ht="35.1" customHeight="1" spans="1:9">
      <c r="A28" s="248">
        <v>13</v>
      </c>
      <c r="B28" s="249" t="s">
        <v>409</v>
      </c>
      <c r="C28" s="250" t="s">
        <v>410</v>
      </c>
      <c r="D28" s="250" t="s">
        <v>405</v>
      </c>
      <c r="E28" s="255" t="s">
        <v>406</v>
      </c>
      <c r="F28" s="252"/>
      <c r="G28" s="248">
        <v>2</v>
      </c>
      <c r="H28" s="253" t="s">
        <v>188</v>
      </c>
      <c r="I28" s="269" t="s">
        <v>379</v>
      </c>
    </row>
    <row r="29" s="230" customFormat="1" ht="35.1" customHeight="1" spans="1:9">
      <c r="A29" s="248">
        <v>14</v>
      </c>
      <c r="B29" s="249" t="s">
        <v>411</v>
      </c>
      <c r="C29" s="250" t="s">
        <v>412</v>
      </c>
      <c r="D29" s="250" t="s">
        <v>405</v>
      </c>
      <c r="E29" s="255" t="s">
        <v>406</v>
      </c>
      <c r="F29" s="252"/>
      <c r="G29" s="248">
        <v>1</v>
      </c>
      <c r="H29" s="253" t="s">
        <v>188</v>
      </c>
      <c r="I29" s="269" t="s">
        <v>379</v>
      </c>
    </row>
    <row r="30" s="230" customFormat="1" ht="35.1" customHeight="1" spans="1:9">
      <c r="A30" s="248">
        <v>15</v>
      </c>
      <c r="B30" s="249" t="s">
        <v>413</v>
      </c>
      <c r="C30" s="250" t="s">
        <v>414</v>
      </c>
      <c r="D30" s="250" t="s">
        <v>405</v>
      </c>
      <c r="E30" s="255" t="s">
        <v>406</v>
      </c>
      <c r="F30" s="252"/>
      <c r="G30" s="248">
        <v>1</v>
      </c>
      <c r="H30" s="253" t="s">
        <v>188</v>
      </c>
      <c r="I30" s="269" t="s">
        <v>379</v>
      </c>
    </row>
    <row r="31" ht="35.1" customHeight="1" spans="1:9">
      <c r="A31" s="242"/>
      <c r="B31" s="243"/>
      <c r="C31" s="244"/>
      <c r="D31" s="244"/>
      <c r="E31" s="244"/>
      <c r="F31" s="244"/>
      <c r="G31" s="242"/>
      <c r="H31" s="245"/>
      <c r="I31" s="244" t="s">
        <v>45</v>
      </c>
    </row>
    <row r="32" s="229" customFormat="1" ht="24" customHeight="1" spans="1:9">
      <c r="A32" s="238" t="s">
        <v>76</v>
      </c>
      <c r="B32" s="239" t="s">
        <v>77</v>
      </c>
      <c r="C32" s="240"/>
      <c r="D32" s="240"/>
      <c r="E32" s="240"/>
      <c r="F32" s="240"/>
      <c r="G32" s="241"/>
      <c r="H32" s="240"/>
      <c r="I32" s="240"/>
    </row>
    <row r="33" s="229" customFormat="1" ht="45.45" customHeight="1" spans="1:9">
      <c r="A33" s="242">
        <v>1</v>
      </c>
      <c r="B33" s="243" t="s">
        <v>415</v>
      </c>
      <c r="C33" s="244" t="s">
        <v>416</v>
      </c>
      <c r="D33" s="247" t="s">
        <v>417</v>
      </c>
      <c r="E33" s="257" t="s">
        <v>418</v>
      </c>
      <c r="F33" s="244" t="s">
        <v>419</v>
      </c>
      <c r="G33" s="242">
        <v>1</v>
      </c>
      <c r="H33" s="245" t="s">
        <v>19</v>
      </c>
      <c r="I33" s="266"/>
    </row>
    <row r="34" s="229" customFormat="1" customHeight="1" spans="1:9">
      <c r="A34" s="242">
        <v>2</v>
      </c>
      <c r="B34" s="243" t="s">
        <v>420</v>
      </c>
      <c r="C34" s="244" t="s">
        <v>421</v>
      </c>
      <c r="D34" s="247" t="s">
        <v>366</v>
      </c>
      <c r="E34" s="246" t="s">
        <v>422</v>
      </c>
      <c r="F34" s="244" t="s">
        <v>423</v>
      </c>
      <c r="G34" s="242">
        <v>1</v>
      </c>
      <c r="H34" s="245" t="s">
        <v>19</v>
      </c>
      <c r="I34" s="266"/>
    </row>
    <row r="35" ht="35.1" customHeight="1" spans="1:9">
      <c r="A35" s="242"/>
      <c r="B35" s="243"/>
      <c r="C35" s="244"/>
      <c r="D35" s="244"/>
      <c r="E35" s="244"/>
      <c r="F35" s="244"/>
      <c r="G35" s="242"/>
      <c r="H35" s="245"/>
      <c r="I35" s="244" t="s">
        <v>45</v>
      </c>
    </row>
    <row r="36" customHeight="1" spans="1:9">
      <c r="A36" s="238" t="s">
        <v>104</v>
      </c>
      <c r="B36" s="239" t="s">
        <v>105</v>
      </c>
      <c r="C36" s="240"/>
      <c r="D36" s="240"/>
      <c r="E36" s="240"/>
      <c r="F36" s="240"/>
      <c r="G36" s="241"/>
      <c r="H36" s="240"/>
      <c r="I36" s="240"/>
    </row>
    <row r="37" s="229" customFormat="1" ht="24" customHeight="1" spans="1:9">
      <c r="A37" s="242">
        <v>1</v>
      </c>
      <c r="B37" s="243" t="s">
        <v>424</v>
      </c>
      <c r="C37" s="247" t="s">
        <v>425</v>
      </c>
      <c r="D37" s="247" t="s">
        <v>417</v>
      </c>
      <c r="E37" s="257" t="s">
        <v>418</v>
      </c>
      <c r="F37" s="244" t="s">
        <v>387</v>
      </c>
      <c r="G37" s="242">
        <v>2</v>
      </c>
      <c r="H37" s="245" t="s">
        <v>19</v>
      </c>
      <c r="I37" s="266"/>
    </row>
    <row r="38" s="229" customFormat="1" ht="24" customHeight="1" spans="1:9">
      <c r="A38" s="242">
        <v>2</v>
      </c>
      <c r="B38" s="243" t="s">
        <v>426</v>
      </c>
      <c r="C38" s="244" t="s">
        <v>427</v>
      </c>
      <c r="D38" s="247" t="s">
        <v>417</v>
      </c>
      <c r="E38" s="257" t="s">
        <v>418</v>
      </c>
      <c r="F38" s="244" t="s">
        <v>387</v>
      </c>
      <c r="G38" s="242">
        <v>2</v>
      </c>
      <c r="H38" s="245" t="s">
        <v>19</v>
      </c>
      <c r="I38" s="266"/>
    </row>
    <row r="39" s="229" customFormat="1" ht="24" customHeight="1" spans="1:9">
      <c r="A39" s="242">
        <v>3</v>
      </c>
      <c r="B39" s="243" t="s">
        <v>428</v>
      </c>
      <c r="C39" s="247" t="s">
        <v>429</v>
      </c>
      <c r="D39" s="247" t="s">
        <v>417</v>
      </c>
      <c r="E39" s="257" t="s">
        <v>430</v>
      </c>
      <c r="F39" s="244" t="s">
        <v>431</v>
      </c>
      <c r="G39" s="242">
        <v>2</v>
      </c>
      <c r="H39" s="245" t="s">
        <v>19</v>
      </c>
      <c r="I39" s="266"/>
    </row>
    <row r="40" s="229" customFormat="1" ht="24" customHeight="1" spans="1:9">
      <c r="A40" s="242">
        <v>4</v>
      </c>
      <c r="B40" s="243" t="s">
        <v>432</v>
      </c>
      <c r="C40" s="244" t="s">
        <v>433</v>
      </c>
      <c r="D40" s="247" t="s">
        <v>417</v>
      </c>
      <c r="E40" s="257" t="s">
        <v>418</v>
      </c>
      <c r="F40" s="244" t="s">
        <v>431</v>
      </c>
      <c r="G40" s="242">
        <v>2</v>
      </c>
      <c r="H40" s="245" t="s">
        <v>19</v>
      </c>
      <c r="I40" s="266"/>
    </row>
    <row r="41" s="229" customFormat="1" ht="24" customHeight="1" spans="1:9">
      <c r="A41" s="242">
        <v>5</v>
      </c>
      <c r="B41" s="243" t="s">
        <v>434</v>
      </c>
      <c r="C41" s="244" t="s">
        <v>435</v>
      </c>
      <c r="D41" s="247" t="s">
        <v>417</v>
      </c>
      <c r="E41" s="257" t="s">
        <v>436</v>
      </c>
      <c r="F41" s="244" t="s">
        <v>431</v>
      </c>
      <c r="G41" s="242">
        <v>2</v>
      </c>
      <c r="H41" s="245" t="s">
        <v>19</v>
      </c>
      <c r="I41" s="266"/>
    </row>
    <row r="42" s="229" customFormat="1" ht="24" customHeight="1" spans="1:9">
      <c r="A42" s="242">
        <v>6</v>
      </c>
      <c r="B42" s="243" t="s">
        <v>437</v>
      </c>
      <c r="C42" s="247" t="s">
        <v>438</v>
      </c>
      <c r="D42" s="247" t="s">
        <v>417</v>
      </c>
      <c r="E42" s="257" t="s">
        <v>418</v>
      </c>
      <c r="F42" s="244" t="s">
        <v>431</v>
      </c>
      <c r="G42" s="242">
        <v>2</v>
      </c>
      <c r="H42" s="245" t="s">
        <v>19</v>
      </c>
      <c r="I42" s="266"/>
    </row>
    <row r="43" s="229" customFormat="1" ht="24" customHeight="1" spans="1:9">
      <c r="A43" s="242">
        <v>7</v>
      </c>
      <c r="B43" s="243" t="s">
        <v>439</v>
      </c>
      <c r="C43" s="247" t="s">
        <v>440</v>
      </c>
      <c r="D43" s="247" t="s">
        <v>417</v>
      </c>
      <c r="E43" s="257" t="s">
        <v>436</v>
      </c>
      <c r="F43" s="244" t="s">
        <v>431</v>
      </c>
      <c r="G43" s="242">
        <v>2</v>
      </c>
      <c r="H43" s="245" t="s">
        <v>19</v>
      </c>
      <c r="I43" s="266"/>
    </row>
    <row r="44" s="229" customFormat="1" ht="24" customHeight="1" spans="1:9">
      <c r="A44" s="242">
        <v>8</v>
      </c>
      <c r="B44" s="243" t="s">
        <v>441</v>
      </c>
      <c r="C44" s="247" t="s">
        <v>442</v>
      </c>
      <c r="D44" s="247" t="s">
        <v>417</v>
      </c>
      <c r="E44" s="257" t="s">
        <v>418</v>
      </c>
      <c r="F44" s="244" t="s">
        <v>431</v>
      </c>
      <c r="G44" s="242">
        <v>2</v>
      </c>
      <c r="H44" s="245" t="s">
        <v>19</v>
      </c>
      <c r="I44" s="266"/>
    </row>
    <row r="45" s="229" customFormat="1" ht="24" customHeight="1" spans="1:9">
      <c r="A45" s="242">
        <v>9</v>
      </c>
      <c r="B45" s="243" t="s">
        <v>443</v>
      </c>
      <c r="C45" s="244" t="s">
        <v>444</v>
      </c>
      <c r="D45" s="247" t="s">
        <v>417</v>
      </c>
      <c r="E45" s="257" t="s">
        <v>436</v>
      </c>
      <c r="F45" s="244" t="s">
        <v>431</v>
      </c>
      <c r="G45" s="242">
        <v>2</v>
      </c>
      <c r="H45" s="245" t="s">
        <v>19</v>
      </c>
      <c r="I45" s="266"/>
    </row>
    <row r="46" s="229" customFormat="1" ht="24" customHeight="1" spans="1:9">
      <c r="A46" s="242">
        <v>12</v>
      </c>
      <c r="B46" s="258" t="s">
        <v>445</v>
      </c>
      <c r="C46" s="247" t="s">
        <v>446</v>
      </c>
      <c r="D46" s="247" t="s">
        <v>447</v>
      </c>
      <c r="E46" s="246" t="s">
        <v>422</v>
      </c>
      <c r="F46" s="244"/>
      <c r="G46" s="242">
        <v>1</v>
      </c>
      <c r="H46" s="259" t="s">
        <v>19</v>
      </c>
      <c r="I46" s="244"/>
    </row>
    <row r="47" customHeight="1" spans="1:9">
      <c r="A47" s="242"/>
      <c r="B47" s="260"/>
      <c r="C47" s="261"/>
      <c r="D47" s="261"/>
      <c r="E47" s="257"/>
      <c r="F47" s="261"/>
      <c r="G47" s="262"/>
      <c r="H47" s="263"/>
      <c r="I47" s="244" t="s">
        <v>45</v>
      </c>
    </row>
    <row r="48" customHeight="1" spans="1:9">
      <c r="A48" s="238" t="s">
        <v>448</v>
      </c>
      <c r="B48" s="239" t="s">
        <v>171</v>
      </c>
      <c r="C48" s="240"/>
      <c r="D48" s="240"/>
      <c r="E48" s="240"/>
      <c r="F48" s="240"/>
      <c r="G48" s="241"/>
      <c r="H48" s="240"/>
      <c r="I48" s="240"/>
    </row>
    <row r="49" s="229" customFormat="1" customHeight="1" spans="1:9">
      <c r="A49" s="242">
        <v>1</v>
      </c>
      <c r="B49" s="243" t="s">
        <v>449</v>
      </c>
      <c r="C49" s="244" t="s">
        <v>450</v>
      </c>
      <c r="D49" s="247" t="s">
        <v>417</v>
      </c>
      <c r="E49" s="257" t="s">
        <v>418</v>
      </c>
      <c r="F49" s="244" t="s">
        <v>431</v>
      </c>
      <c r="G49" s="242">
        <v>1</v>
      </c>
      <c r="H49" s="245" t="s">
        <v>19</v>
      </c>
      <c r="I49" s="258"/>
    </row>
    <row r="50" s="229" customFormat="1" customHeight="1" spans="1:9">
      <c r="A50" s="242">
        <v>2</v>
      </c>
      <c r="B50" s="243" t="s">
        <v>451</v>
      </c>
      <c r="C50" s="244" t="s">
        <v>452</v>
      </c>
      <c r="D50" s="247" t="s">
        <v>417</v>
      </c>
      <c r="E50" s="257" t="s">
        <v>453</v>
      </c>
      <c r="F50" s="244" t="s">
        <v>431</v>
      </c>
      <c r="G50" s="242">
        <v>1</v>
      </c>
      <c r="H50" s="245" t="s">
        <v>19</v>
      </c>
      <c r="I50" s="258"/>
    </row>
    <row r="51" s="229" customFormat="1" customHeight="1" spans="1:9">
      <c r="A51" s="242">
        <v>3</v>
      </c>
      <c r="B51" s="264" t="s">
        <v>454</v>
      </c>
      <c r="C51" s="265" t="s">
        <v>455</v>
      </c>
      <c r="D51" s="247" t="s">
        <v>417</v>
      </c>
      <c r="E51" s="257" t="s">
        <v>456</v>
      </c>
      <c r="F51" s="244" t="s">
        <v>431</v>
      </c>
      <c r="G51" s="242">
        <v>1</v>
      </c>
      <c r="H51" s="245" t="s">
        <v>19</v>
      </c>
      <c r="I51" s="266"/>
    </row>
    <row r="52" s="229" customFormat="1" customHeight="1" spans="1:9">
      <c r="A52" s="242">
        <v>4</v>
      </c>
      <c r="B52" s="264" t="s">
        <v>457</v>
      </c>
      <c r="C52" s="244" t="s">
        <v>458</v>
      </c>
      <c r="D52" s="247" t="s">
        <v>417</v>
      </c>
      <c r="E52" s="244" t="s">
        <v>459</v>
      </c>
      <c r="F52" s="244" t="s">
        <v>431</v>
      </c>
      <c r="G52" s="242">
        <v>1</v>
      </c>
      <c r="H52" s="245" t="s">
        <v>19</v>
      </c>
      <c r="I52" s="258"/>
    </row>
    <row r="53" s="229" customFormat="1" customHeight="1" spans="1:9">
      <c r="A53" s="242">
        <v>5</v>
      </c>
      <c r="B53" s="264" t="s">
        <v>460</v>
      </c>
      <c r="C53" s="244" t="s">
        <v>461</v>
      </c>
      <c r="D53" s="247" t="s">
        <v>417</v>
      </c>
      <c r="E53" s="244" t="s">
        <v>462</v>
      </c>
      <c r="F53" s="244" t="s">
        <v>431</v>
      </c>
      <c r="G53" s="242">
        <v>1</v>
      </c>
      <c r="H53" s="245" t="s">
        <v>19</v>
      </c>
      <c r="I53" s="258"/>
    </row>
    <row r="54" s="229" customFormat="1" customHeight="1" spans="1:9">
      <c r="A54" s="242">
        <v>6</v>
      </c>
      <c r="B54" s="264" t="s">
        <v>463</v>
      </c>
      <c r="C54" s="244" t="s">
        <v>464</v>
      </c>
      <c r="D54" s="247" t="s">
        <v>417</v>
      </c>
      <c r="E54" s="244" t="s">
        <v>465</v>
      </c>
      <c r="F54" s="244" t="s">
        <v>431</v>
      </c>
      <c r="G54" s="242">
        <v>1</v>
      </c>
      <c r="H54" s="245" t="s">
        <v>19</v>
      </c>
      <c r="I54" s="258"/>
    </row>
    <row r="55" s="229" customFormat="1" customHeight="1" spans="1:9">
      <c r="A55" s="242">
        <v>7</v>
      </c>
      <c r="B55" s="264" t="s">
        <v>466</v>
      </c>
      <c r="C55" s="247" t="s">
        <v>467</v>
      </c>
      <c r="D55" s="247" t="s">
        <v>417</v>
      </c>
      <c r="E55" s="244" t="s">
        <v>468</v>
      </c>
      <c r="F55" s="244" t="s">
        <v>431</v>
      </c>
      <c r="G55" s="242">
        <v>1</v>
      </c>
      <c r="H55" s="245" t="s">
        <v>19</v>
      </c>
      <c r="I55" s="258"/>
    </row>
    <row r="56" s="229" customFormat="1" customHeight="1" spans="1:9">
      <c r="A56" s="242">
        <v>8</v>
      </c>
      <c r="B56" s="264" t="s">
        <v>469</v>
      </c>
      <c r="C56" s="247" t="s">
        <v>470</v>
      </c>
      <c r="D56" s="247" t="s">
        <v>447</v>
      </c>
      <c r="E56" s="246" t="s">
        <v>422</v>
      </c>
      <c r="F56" s="244" t="s">
        <v>431</v>
      </c>
      <c r="G56" s="242">
        <v>1</v>
      </c>
      <c r="H56" s="245" t="s">
        <v>19</v>
      </c>
      <c r="I56" s="258"/>
    </row>
    <row r="57" s="229" customFormat="1" customHeight="1" spans="1:9">
      <c r="A57" s="242">
        <v>9</v>
      </c>
      <c r="B57" s="264" t="s">
        <v>471</v>
      </c>
      <c r="C57" s="265" t="s">
        <v>472</v>
      </c>
      <c r="D57" s="244" t="s">
        <v>390</v>
      </c>
      <c r="E57" s="246" t="s">
        <v>473</v>
      </c>
      <c r="F57" s="244" t="s">
        <v>431</v>
      </c>
      <c r="G57" s="242">
        <v>1</v>
      </c>
      <c r="H57" s="245" t="s">
        <v>19</v>
      </c>
      <c r="I57" s="266"/>
    </row>
    <row r="58" s="229" customFormat="1" customHeight="1" spans="1:9">
      <c r="A58" s="242">
        <v>10</v>
      </c>
      <c r="B58" s="264"/>
      <c r="C58" s="265" t="s">
        <v>474</v>
      </c>
      <c r="D58" s="244"/>
      <c r="E58" s="257"/>
      <c r="F58" s="244"/>
      <c r="G58" s="242">
        <v>1</v>
      </c>
      <c r="H58" s="245" t="s">
        <v>19</v>
      </c>
      <c r="I58" s="266"/>
    </row>
    <row r="59" customHeight="1" spans="1:9">
      <c r="A59" s="242"/>
      <c r="B59" s="264"/>
      <c r="C59" s="265"/>
      <c r="D59" s="244"/>
      <c r="E59" s="257"/>
      <c r="F59" s="244"/>
      <c r="G59" s="242"/>
      <c r="H59" s="245"/>
      <c r="I59" s="258" t="s">
        <v>45</v>
      </c>
    </row>
    <row r="60" customHeight="1" spans="1:9">
      <c r="A60" s="238" t="s">
        <v>170</v>
      </c>
      <c r="B60" s="239" t="s">
        <v>184</v>
      </c>
      <c r="C60" s="240"/>
      <c r="D60" s="240"/>
      <c r="E60" s="240"/>
      <c r="F60" s="240"/>
      <c r="G60" s="241"/>
      <c r="H60" s="240"/>
      <c r="I60" s="240"/>
    </row>
    <row r="61" s="229" customFormat="1" ht="30" customHeight="1" spans="1:9">
      <c r="A61" s="242">
        <v>1</v>
      </c>
      <c r="B61" s="264" t="s">
        <v>475</v>
      </c>
      <c r="C61" s="244" t="s">
        <v>476</v>
      </c>
      <c r="D61" s="244" t="s">
        <v>477</v>
      </c>
      <c r="E61" s="244" t="s">
        <v>478</v>
      </c>
      <c r="F61" s="266" t="s">
        <v>479</v>
      </c>
      <c r="G61" s="242">
        <v>4</v>
      </c>
      <c r="H61" s="245" t="s">
        <v>19</v>
      </c>
      <c r="I61" s="258"/>
    </row>
    <row r="62" s="229" customFormat="1" ht="30.6" customHeight="1" spans="1:9">
      <c r="A62" s="242">
        <v>2</v>
      </c>
      <c r="B62" s="264" t="s">
        <v>480</v>
      </c>
      <c r="C62" s="247" t="s">
        <v>481</v>
      </c>
      <c r="D62" s="244" t="s">
        <v>477</v>
      </c>
      <c r="E62" s="244" t="s">
        <v>482</v>
      </c>
      <c r="F62" s="266" t="s">
        <v>479</v>
      </c>
      <c r="G62" s="242">
        <v>4</v>
      </c>
      <c r="H62" s="245" t="s">
        <v>19</v>
      </c>
      <c r="I62" s="258"/>
    </row>
    <row r="63" s="229" customFormat="1" customHeight="1" spans="1:9">
      <c r="A63" s="242">
        <v>3</v>
      </c>
      <c r="B63" s="264" t="s">
        <v>483</v>
      </c>
      <c r="C63" s="244" t="s">
        <v>484</v>
      </c>
      <c r="D63" s="247" t="s">
        <v>485</v>
      </c>
      <c r="E63" s="244" t="s">
        <v>486</v>
      </c>
      <c r="F63" s="266" t="s">
        <v>479</v>
      </c>
      <c r="G63" s="242">
        <v>2</v>
      </c>
      <c r="H63" s="245" t="s">
        <v>19</v>
      </c>
      <c r="I63" s="258"/>
    </row>
    <row r="64" s="229" customFormat="1" customHeight="1" spans="1:9">
      <c r="A64" s="242">
        <v>4</v>
      </c>
      <c r="B64" s="264" t="s">
        <v>487</v>
      </c>
      <c r="C64" s="244" t="s">
        <v>488</v>
      </c>
      <c r="D64" s="244" t="s">
        <v>366</v>
      </c>
      <c r="E64" s="247" t="s">
        <v>489</v>
      </c>
      <c r="F64" s="266" t="s">
        <v>479</v>
      </c>
      <c r="G64" s="242">
        <v>1</v>
      </c>
      <c r="H64" s="245" t="s">
        <v>19</v>
      </c>
      <c r="I64" s="258"/>
    </row>
    <row r="65" s="229" customFormat="1" customHeight="1" spans="1:9">
      <c r="A65" s="242">
        <v>5</v>
      </c>
      <c r="B65" s="264" t="s">
        <v>490</v>
      </c>
      <c r="C65" s="265" t="s">
        <v>491</v>
      </c>
      <c r="D65" s="244" t="s">
        <v>366</v>
      </c>
      <c r="E65" s="247" t="s">
        <v>422</v>
      </c>
      <c r="F65" s="266" t="s">
        <v>479</v>
      </c>
      <c r="G65" s="271">
        <v>1</v>
      </c>
      <c r="H65" s="245" t="s">
        <v>19</v>
      </c>
      <c r="I65" s="278"/>
    </row>
    <row r="66" customHeight="1" spans="1:9">
      <c r="A66" s="242"/>
      <c r="B66" s="264"/>
      <c r="C66" s="265"/>
      <c r="D66" s="265"/>
      <c r="E66" s="244"/>
      <c r="F66" s="266"/>
      <c r="G66" s="271"/>
      <c r="H66" s="272"/>
      <c r="I66" s="244" t="s">
        <v>45</v>
      </c>
    </row>
    <row r="67" customHeight="1" spans="1:9">
      <c r="A67" s="238" t="s">
        <v>183</v>
      </c>
      <c r="B67" s="239" t="s">
        <v>232</v>
      </c>
      <c r="C67" s="240"/>
      <c r="D67" s="240"/>
      <c r="E67" s="240"/>
      <c r="F67" s="240"/>
      <c r="G67" s="241"/>
      <c r="H67" s="240"/>
      <c r="I67" s="240"/>
    </row>
    <row r="68" s="229" customFormat="1" customHeight="1" spans="1:9">
      <c r="A68" s="242">
        <v>1</v>
      </c>
      <c r="B68" s="258" t="s">
        <v>492</v>
      </c>
      <c r="C68" s="247" t="s">
        <v>493</v>
      </c>
      <c r="D68" s="247" t="s">
        <v>477</v>
      </c>
      <c r="E68" s="244" t="s">
        <v>494</v>
      </c>
      <c r="F68" s="266" t="s">
        <v>495</v>
      </c>
      <c r="G68" s="242">
        <v>1</v>
      </c>
      <c r="H68" s="245" t="s">
        <v>19</v>
      </c>
      <c r="I68" s="258"/>
    </row>
    <row r="69" s="229" customFormat="1" customHeight="1" spans="1:9">
      <c r="A69" s="242">
        <v>2</v>
      </c>
      <c r="B69" s="243" t="s">
        <v>496</v>
      </c>
      <c r="C69" s="244" t="s">
        <v>497</v>
      </c>
      <c r="D69" s="244" t="s">
        <v>366</v>
      </c>
      <c r="E69" s="247" t="s">
        <v>498</v>
      </c>
      <c r="F69" s="266" t="s">
        <v>495</v>
      </c>
      <c r="G69" s="242">
        <v>1</v>
      </c>
      <c r="H69" s="245" t="s">
        <v>19</v>
      </c>
      <c r="I69" s="258"/>
    </row>
    <row r="70" s="229" customFormat="1" customHeight="1" spans="1:9">
      <c r="A70" s="242">
        <v>3</v>
      </c>
      <c r="B70" s="258" t="s">
        <v>499</v>
      </c>
      <c r="C70" s="247" t="s">
        <v>500</v>
      </c>
      <c r="D70" s="247" t="s">
        <v>477</v>
      </c>
      <c r="E70" s="244" t="s">
        <v>494</v>
      </c>
      <c r="F70" s="266" t="s">
        <v>495</v>
      </c>
      <c r="G70" s="242">
        <v>1</v>
      </c>
      <c r="H70" s="245" t="s">
        <v>19</v>
      </c>
      <c r="I70" s="258"/>
    </row>
    <row r="71" s="229" customFormat="1" customHeight="1" spans="1:9">
      <c r="A71" s="242">
        <v>4</v>
      </c>
      <c r="B71" s="243" t="s">
        <v>501</v>
      </c>
      <c r="C71" s="244" t="s">
        <v>502</v>
      </c>
      <c r="D71" s="244" t="s">
        <v>366</v>
      </c>
      <c r="E71" s="247" t="s">
        <v>503</v>
      </c>
      <c r="F71" s="266" t="s">
        <v>504</v>
      </c>
      <c r="G71" s="242">
        <v>1</v>
      </c>
      <c r="H71" s="245" t="s">
        <v>19</v>
      </c>
      <c r="I71" s="258"/>
    </row>
    <row r="72" s="229" customFormat="1" customHeight="1" spans="1:9">
      <c r="A72" s="242">
        <v>5</v>
      </c>
      <c r="B72" s="258" t="s">
        <v>505</v>
      </c>
      <c r="C72" s="247" t="s">
        <v>506</v>
      </c>
      <c r="D72" s="247" t="s">
        <v>485</v>
      </c>
      <c r="E72" s="247" t="s">
        <v>507</v>
      </c>
      <c r="F72" s="266" t="s">
        <v>508</v>
      </c>
      <c r="G72" s="242">
        <v>4</v>
      </c>
      <c r="H72" s="245" t="s">
        <v>19</v>
      </c>
      <c r="I72" s="258"/>
    </row>
    <row r="73" s="229" customFormat="1" customHeight="1" spans="1:9">
      <c r="A73" s="242">
        <v>6</v>
      </c>
      <c r="B73" s="243" t="s">
        <v>509</v>
      </c>
      <c r="C73" s="244" t="s">
        <v>510</v>
      </c>
      <c r="D73" s="266" t="s">
        <v>511</v>
      </c>
      <c r="E73" s="247" t="s">
        <v>422</v>
      </c>
      <c r="F73" s="266" t="s">
        <v>512</v>
      </c>
      <c r="G73" s="242">
        <v>2</v>
      </c>
      <c r="H73" s="245" t="s">
        <v>19</v>
      </c>
      <c r="I73" s="258"/>
    </row>
    <row r="74" s="229" customFormat="1" customHeight="1" spans="1:9">
      <c r="A74" s="242">
        <v>6</v>
      </c>
      <c r="B74" s="243" t="s">
        <v>513</v>
      </c>
      <c r="C74" s="244" t="s">
        <v>514</v>
      </c>
      <c r="D74" s="266" t="s">
        <v>511</v>
      </c>
      <c r="E74" s="247" t="s">
        <v>422</v>
      </c>
      <c r="F74" s="266" t="s">
        <v>512</v>
      </c>
      <c r="G74" s="242">
        <v>1</v>
      </c>
      <c r="H74" s="245" t="s">
        <v>19</v>
      </c>
      <c r="I74" s="258"/>
    </row>
    <row r="75" s="229" customFormat="1" customHeight="1" spans="1:9">
      <c r="A75" s="242">
        <v>7</v>
      </c>
      <c r="B75" s="264" t="s">
        <v>515</v>
      </c>
      <c r="C75" s="244" t="s">
        <v>516</v>
      </c>
      <c r="D75" s="244" t="s">
        <v>390</v>
      </c>
      <c r="E75" s="244" t="s">
        <v>517</v>
      </c>
      <c r="F75" s="266" t="s">
        <v>512</v>
      </c>
      <c r="G75" s="242">
        <v>1</v>
      </c>
      <c r="H75" s="245" t="s">
        <v>19</v>
      </c>
      <c r="I75" s="258"/>
    </row>
    <row r="76" s="229" customFormat="1" ht="24.6" customHeight="1" spans="1:9">
      <c r="A76" s="242">
        <v>8</v>
      </c>
      <c r="B76" s="243" t="s">
        <v>518</v>
      </c>
      <c r="C76" s="244" t="s">
        <v>519</v>
      </c>
      <c r="D76" s="244" t="s">
        <v>366</v>
      </c>
      <c r="E76" s="247" t="s">
        <v>520</v>
      </c>
      <c r="F76" s="266" t="s">
        <v>521</v>
      </c>
      <c r="G76" s="242">
        <v>1</v>
      </c>
      <c r="H76" s="245" t="s">
        <v>19</v>
      </c>
      <c r="I76" s="258"/>
    </row>
    <row r="77" s="229" customFormat="1" customHeight="1" spans="1:9">
      <c r="A77" s="242">
        <v>9</v>
      </c>
      <c r="B77" s="243" t="s">
        <v>522</v>
      </c>
      <c r="C77" s="244" t="s">
        <v>523</v>
      </c>
      <c r="D77" s="247" t="s">
        <v>366</v>
      </c>
      <c r="E77" s="247" t="s">
        <v>520</v>
      </c>
      <c r="F77" s="266" t="s">
        <v>524</v>
      </c>
      <c r="G77" s="242">
        <v>1</v>
      </c>
      <c r="H77" s="245" t="s">
        <v>19</v>
      </c>
      <c r="I77" s="258"/>
    </row>
    <row r="78" s="229" customFormat="1" customHeight="1" spans="1:9">
      <c r="A78" s="242">
        <v>10</v>
      </c>
      <c r="B78" s="264" t="s">
        <v>525</v>
      </c>
      <c r="C78" s="247" t="s">
        <v>526</v>
      </c>
      <c r="D78" s="247" t="s">
        <v>366</v>
      </c>
      <c r="E78" s="247" t="s">
        <v>520</v>
      </c>
      <c r="F78" s="266" t="s">
        <v>524</v>
      </c>
      <c r="G78" s="242">
        <v>1</v>
      </c>
      <c r="H78" s="245" t="s">
        <v>19</v>
      </c>
      <c r="I78" s="258"/>
    </row>
    <row r="79" customHeight="1" spans="1:9">
      <c r="A79" s="242"/>
      <c r="B79" s="264"/>
      <c r="C79" s="244"/>
      <c r="D79" s="244"/>
      <c r="E79" s="257"/>
      <c r="F79" s="258"/>
      <c r="G79" s="242"/>
      <c r="H79" s="245"/>
      <c r="I79" s="244" t="s">
        <v>45</v>
      </c>
    </row>
    <row r="80" customHeight="1" spans="1:9">
      <c r="A80" s="238" t="s">
        <v>231</v>
      </c>
      <c r="B80" s="239" t="s">
        <v>300</v>
      </c>
      <c r="C80" s="240"/>
      <c r="D80" s="240"/>
      <c r="E80" s="240"/>
      <c r="F80" s="240"/>
      <c r="G80" s="241"/>
      <c r="H80" s="240"/>
      <c r="I80" s="240"/>
    </row>
    <row r="81" s="229" customFormat="1" customHeight="1" spans="1:9">
      <c r="A81" s="242">
        <v>1</v>
      </c>
      <c r="B81" s="243" t="s">
        <v>527</v>
      </c>
      <c r="C81" s="244" t="s">
        <v>528</v>
      </c>
      <c r="D81" s="244" t="s">
        <v>366</v>
      </c>
      <c r="E81" s="246" t="s">
        <v>529</v>
      </c>
      <c r="F81" s="244" t="s">
        <v>530</v>
      </c>
      <c r="G81" s="242">
        <v>1</v>
      </c>
      <c r="H81" s="245" t="s">
        <v>19</v>
      </c>
      <c r="I81" s="266"/>
    </row>
    <row r="82" s="229" customFormat="1" customHeight="1" spans="1:9">
      <c r="A82" s="242">
        <v>2</v>
      </c>
      <c r="B82" s="243" t="s">
        <v>527</v>
      </c>
      <c r="C82" s="244" t="s">
        <v>531</v>
      </c>
      <c r="D82" s="244" t="s">
        <v>366</v>
      </c>
      <c r="E82" s="246" t="s">
        <v>529</v>
      </c>
      <c r="F82" s="244" t="s">
        <v>530</v>
      </c>
      <c r="G82" s="242">
        <v>1</v>
      </c>
      <c r="H82" s="245" t="s">
        <v>19</v>
      </c>
      <c r="I82" s="266"/>
    </row>
    <row r="83" customHeight="1" spans="1:9">
      <c r="A83" s="242"/>
      <c r="B83" s="264"/>
      <c r="C83" s="244"/>
      <c r="D83" s="244"/>
      <c r="E83" s="257"/>
      <c r="F83" s="258"/>
      <c r="G83" s="242"/>
      <c r="H83" s="245"/>
      <c r="I83" s="244" t="s">
        <v>45</v>
      </c>
    </row>
    <row r="84" customHeight="1" spans="1:9">
      <c r="A84" s="238" t="s">
        <v>299</v>
      </c>
      <c r="B84" s="239" t="s">
        <v>532</v>
      </c>
      <c r="C84" s="240"/>
      <c r="D84" s="240"/>
      <c r="E84" s="240"/>
      <c r="F84" s="240"/>
      <c r="G84" s="241"/>
      <c r="H84" s="240"/>
      <c r="I84" s="240"/>
    </row>
    <row r="85" s="229" customFormat="1" customHeight="1" spans="1:9">
      <c r="A85" s="242">
        <v>1</v>
      </c>
      <c r="B85" s="266" t="s">
        <v>533</v>
      </c>
      <c r="C85" s="244" t="s">
        <v>534</v>
      </c>
      <c r="D85" s="244" t="s">
        <v>535</v>
      </c>
      <c r="E85" s="257" t="s">
        <v>536</v>
      </c>
      <c r="F85" s="266"/>
      <c r="G85" s="242">
        <v>2</v>
      </c>
      <c r="H85" s="245" t="s">
        <v>19</v>
      </c>
      <c r="I85" s="244"/>
    </row>
    <row r="86" customHeight="1" spans="1:9">
      <c r="A86" s="242"/>
      <c r="B86" s="264"/>
      <c r="C86" s="244"/>
      <c r="D86" s="244"/>
      <c r="E86" s="257"/>
      <c r="F86" s="258"/>
      <c r="G86" s="242"/>
      <c r="H86" s="245"/>
      <c r="I86" s="244" t="s">
        <v>45</v>
      </c>
    </row>
    <row r="87" customHeight="1" spans="1:9">
      <c r="A87" s="238" t="s">
        <v>307</v>
      </c>
      <c r="B87" s="239" t="s">
        <v>308</v>
      </c>
      <c r="C87" s="240"/>
      <c r="D87" s="240"/>
      <c r="E87" s="240"/>
      <c r="F87" s="240"/>
      <c r="G87" s="241"/>
      <c r="H87" s="240"/>
      <c r="I87" s="240"/>
    </row>
    <row r="88" s="229" customFormat="1" ht="45" spans="1:9">
      <c r="A88" s="242">
        <v>1</v>
      </c>
      <c r="B88" s="264" t="s">
        <v>537</v>
      </c>
      <c r="C88" s="265" t="s">
        <v>538</v>
      </c>
      <c r="D88" s="273" t="s">
        <v>417</v>
      </c>
      <c r="E88" s="244" t="s">
        <v>539</v>
      </c>
      <c r="F88" s="274" t="s">
        <v>540</v>
      </c>
      <c r="G88" s="275">
        <v>2</v>
      </c>
      <c r="H88" s="245" t="s">
        <v>19</v>
      </c>
      <c r="I88" s="274" t="s">
        <v>541</v>
      </c>
    </row>
    <row r="89" customHeight="1" spans="1:9">
      <c r="A89" s="242"/>
      <c r="B89" s="243"/>
      <c r="C89" s="244"/>
      <c r="D89" s="244"/>
      <c r="E89" s="244"/>
      <c r="F89" s="266"/>
      <c r="G89" s="242"/>
      <c r="H89" s="245"/>
      <c r="I89" s="244" t="s">
        <v>45</v>
      </c>
    </row>
    <row r="90" customHeight="1" spans="1:9">
      <c r="A90" s="276" t="s">
        <v>339</v>
      </c>
      <c r="B90" s="277"/>
      <c r="C90" s="277"/>
      <c r="D90" s="277"/>
      <c r="E90" s="277"/>
      <c r="F90" s="277"/>
      <c r="G90" s="277"/>
      <c r="H90" s="277"/>
      <c r="I90" s="279"/>
    </row>
  </sheetData>
  <autoFilter ref="A2:I90">
    <extLst/>
  </autoFilter>
  <mergeCells count="2">
    <mergeCell ref="A1:I1"/>
    <mergeCell ref="A90:I90"/>
  </mergeCells>
  <pageMargins left="0.708661417322835" right="0.708661417322835" top="0.748031496062992" bottom="0.748031496062992" header="0.31496062992126" footer="0.31496062992126"/>
  <pageSetup paperSize="9" scale="58" fitToHeight="0" orientation="landscape" horizontalDpi="1200" verticalDpi="1200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E27"/>
  <sheetViews>
    <sheetView view="pageBreakPreview" zoomScale="85" zoomScaleNormal="70" workbookViewId="0">
      <selection activeCell="B20" sqref="B20:D20"/>
    </sheetView>
  </sheetViews>
  <sheetFormatPr defaultColWidth="9" defaultRowHeight="25.05" customHeight="1" outlineLevelCol="4"/>
  <cols>
    <col min="1" max="1" width="10.7747747747748" style="215" customWidth="1"/>
    <col min="2" max="2" width="40.7747747747748" style="216" customWidth="1"/>
    <col min="3" max="3" width="94.3333333333333" style="216" customWidth="1"/>
    <col min="4" max="4" width="10.7747747747748" style="215" customWidth="1"/>
    <col min="5" max="5" width="10.7747747747748" style="216" customWidth="1"/>
    <col min="6" max="16384" width="9" style="216"/>
  </cols>
  <sheetData>
    <row r="1" customHeight="1" spans="1:5">
      <c r="A1" s="217" t="s">
        <v>542</v>
      </c>
      <c r="B1" s="217"/>
      <c r="C1" s="217"/>
      <c r="D1" s="217"/>
      <c r="E1" s="217"/>
    </row>
    <row r="2" s="213" customFormat="1" customHeight="1" spans="1:5">
      <c r="A2" s="218" t="s">
        <v>543</v>
      </c>
      <c r="B2" s="219" t="s">
        <v>544</v>
      </c>
      <c r="C2" s="219" t="s">
        <v>5</v>
      </c>
      <c r="D2" s="218" t="s">
        <v>8</v>
      </c>
      <c r="E2" s="219" t="s">
        <v>7</v>
      </c>
    </row>
    <row r="3" s="213" customFormat="1" customHeight="1" spans="1:5">
      <c r="A3" s="218">
        <v>1</v>
      </c>
      <c r="B3" s="220" t="s">
        <v>545</v>
      </c>
      <c r="C3" s="219"/>
      <c r="D3" s="218"/>
      <c r="E3" s="219"/>
    </row>
    <row r="4" customHeight="1" spans="1:5">
      <c r="A4" s="221">
        <v>1.3</v>
      </c>
      <c r="B4" s="222" t="s">
        <v>546</v>
      </c>
      <c r="C4" s="222" t="s">
        <v>547</v>
      </c>
      <c r="D4" s="221">
        <v>1</v>
      </c>
      <c r="E4" s="223" t="s">
        <v>548</v>
      </c>
    </row>
    <row r="5" customHeight="1" spans="1:5">
      <c r="A5" s="221">
        <v>1.4</v>
      </c>
      <c r="B5" s="222" t="s">
        <v>549</v>
      </c>
      <c r="C5" s="222" t="s">
        <v>547</v>
      </c>
      <c r="D5" s="221">
        <v>1</v>
      </c>
      <c r="E5" s="223" t="s">
        <v>548</v>
      </c>
    </row>
    <row r="6" customHeight="1" spans="1:5">
      <c r="A6" s="221">
        <v>1.5</v>
      </c>
      <c r="B6" s="222" t="s">
        <v>550</v>
      </c>
      <c r="C6" s="222" t="s">
        <v>547</v>
      </c>
      <c r="D6" s="221">
        <v>1</v>
      </c>
      <c r="E6" s="223" t="s">
        <v>548</v>
      </c>
    </row>
    <row r="7" customHeight="1" spans="1:5">
      <c r="A7" s="221">
        <v>1.6</v>
      </c>
      <c r="B7" s="222" t="s">
        <v>551</v>
      </c>
      <c r="C7" s="222" t="s">
        <v>547</v>
      </c>
      <c r="D7" s="221">
        <v>1</v>
      </c>
      <c r="E7" s="223" t="s">
        <v>548</v>
      </c>
    </row>
    <row r="8" customHeight="1" spans="1:5">
      <c r="A8" s="221">
        <v>1.7</v>
      </c>
      <c r="B8" s="222" t="s">
        <v>552</v>
      </c>
      <c r="C8" s="222" t="s">
        <v>547</v>
      </c>
      <c r="D8" s="221">
        <v>1</v>
      </c>
      <c r="E8" s="223" t="s">
        <v>548</v>
      </c>
    </row>
    <row r="9" customHeight="1" spans="1:5">
      <c r="A9" s="221">
        <v>1.8</v>
      </c>
      <c r="B9" s="222" t="s">
        <v>553</v>
      </c>
      <c r="C9" s="222" t="s">
        <v>547</v>
      </c>
      <c r="D9" s="221">
        <v>1</v>
      </c>
      <c r="E9" s="223" t="s">
        <v>548</v>
      </c>
    </row>
    <row r="10" s="213" customFormat="1" customHeight="1" spans="1:5">
      <c r="A10" s="218">
        <v>3</v>
      </c>
      <c r="B10" s="220" t="s">
        <v>554</v>
      </c>
      <c r="C10" s="220" t="s">
        <v>555</v>
      </c>
      <c r="D10" s="218">
        <v>1</v>
      </c>
      <c r="E10" s="219" t="s">
        <v>556</v>
      </c>
    </row>
    <row r="11" s="213" customFormat="1" customHeight="1" spans="1:5">
      <c r="A11" s="218">
        <v>4</v>
      </c>
      <c r="B11" s="220" t="s">
        <v>557</v>
      </c>
      <c r="C11" s="220"/>
      <c r="D11" s="218"/>
      <c r="E11" s="219"/>
    </row>
    <row r="12" customHeight="1" spans="1:5">
      <c r="A12" s="221">
        <v>4.1</v>
      </c>
      <c r="B12" s="222" t="s">
        <v>558</v>
      </c>
      <c r="C12" s="222" t="s">
        <v>559</v>
      </c>
      <c r="D12" s="221">
        <v>1</v>
      </c>
      <c r="E12" s="223" t="s">
        <v>548</v>
      </c>
    </row>
    <row r="13" customHeight="1" spans="1:5">
      <c r="A13" s="221">
        <v>4.2</v>
      </c>
      <c r="B13" s="222" t="s">
        <v>560</v>
      </c>
      <c r="C13" s="222" t="s">
        <v>561</v>
      </c>
      <c r="D13" s="221">
        <v>1</v>
      </c>
      <c r="E13" s="223" t="s">
        <v>548</v>
      </c>
    </row>
    <row r="14" s="213" customFormat="1" customHeight="1" spans="1:5">
      <c r="A14" s="218">
        <v>5</v>
      </c>
      <c r="B14" s="220" t="s">
        <v>562</v>
      </c>
      <c r="C14" s="220"/>
      <c r="D14" s="218"/>
      <c r="E14" s="219"/>
    </row>
    <row r="15" s="214" customFormat="1" customHeight="1" spans="1:5">
      <c r="A15" s="224">
        <v>5.1</v>
      </c>
      <c r="B15" s="225" t="s">
        <v>563</v>
      </c>
      <c r="C15" s="225" t="s">
        <v>564</v>
      </c>
      <c r="D15" s="224">
        <v>20</v>
      </c>
      <c r="E15" s="226" t="s">
        <v>188</v>
      </c>
    </row>
    <row r="16" s="214" customFormat="1" customHeight="1" spans="1:5">
      <c r="A16" s="224">
        <v>5.1</v>
      </c>
      <c r="B16" s="225" t="s">
        <v>565</v>
      </c>
      <c r="C16" s="225" t="s">
        <v>566</v>
      </c>
      <c r="D16" s="224">
        <v>4</v>
      </c>
      <c r="E16" s="226" t="s">
        <v>188</v>
      </c>
    </row>
    <row r="17" s="214" customFormat="1" customHeight="1" spans="1:5">
      <c r="A17" s="224">
        <v>5.3</v>
      </c>
      <c r="B17" s="225" t="s">
        <v>567</v>
      </c>
      <c r="C17" s="225" t="s">
        <v>568</v>
      </c>
      <c r="D17" s="224">
        <v>24</v>
      </c>
      <c r="E17" s="226" t="s">
        <v>188</v>
      </c>
    </row>
    <row r="18" s="214" customFormat="1" customHeight="1" spans="1:5">
      <c r="A18" s="224">
        <v>5.4</v>
      </c>
      <c r="B18" s="225" t="s">
        <v>569</v>
      </c>
      <c r="C18" s="225" t="s">
        <v>570</v>
      </c>
      <c r="D18" s="224">
        <v>4</v>
      </c>
      <c r="E18" s="226" t="s">
        <v>188</v>
      </c>
    </row>
    <row r="19" s="214" customFormat="1" customHeight="1" spans="1:5">
      <c r="A19" s="224">
        <v>5.5</v>
      </c>
      <c r="B19" s="225" t="s">
        <v>571</v>
      </c>
      <c r="C19" s="225" t="s">
        <v>572</v>
      </c>
      <c r="D19" s="224">
        <f>16*4*2*4</f>
        <v>512</v>
      </c>
      <c r="E19" s="226" t="s">
        <v>573</v>
      </c>
    </row>
    <row r="20" s="214" customFormat="1" customHeight="1" spans="1:5">
      <c r="A20" s="224">
        <v>5.6</v>
      </c>
      <c r="B20" s="225" t="s">
        <v>574</v>
      </c>
      <c r="C20" s="225" t="s">
        <v>575</v>
      </c>
      <c r="D20" s="224">
        <f>12*4*2*2</f>
        <v>192</v>
      </c>
      <c r="E20" s="226" t="s">
        <v>573</v>
      </c>
    </row>
    <row r="21" s="214" customFormat="1" customHeight="1" spans="1:5">
      <c r="A21" s="224">
        <v>5.7</v>
      </c>
      <c r="B21" s="225" t="s">
        <v>576</v>
      </c>
      <c r="C21" s="225" t="s">
        <v>577</v>
      </c>
      <c r="D21" s="224">
        <f>5+5+5</f>
        <v>15</v>
      </c>
      <c r="E21" s="226" t="s">
        <v>573</v>
      </c>
    </row>
    <row r="22" s="214" customFormat="1" customHeight="1" spans="1:5">
      <c r="A22" s="224">
        <v>5.8</v>
      </c>
      <c r="B22" s="225" t="s">
        <v>576</v>
      </c>
      <c r="C22" s="225" t="s">
        <v>578</v>
      </c>
      <c r="D22" s="224">
        <v>5</v>
      </c>
      <c r="E22" s="226" t="s">
        <v>573</v>
      </c>
    </row>
    <row r="23" s="214" customFormat="1" customHeight="1" spans="1:5">
      <c r="A23" s="224">
        <v>5.9</v>
      </c>
      <c r="B23" s="225" t="s">
        <v>576</v>
      </c>
      <c r="C23" s="225" t="s">
        <v>579</v>
      </c>
      <c r="D23" s="224">
        <v>5</v>
      </c>
      <c r="E23" s="226" t="s">
        <v>573</v>
      </c>
    </row>
    <row r="24" s="214" customFormat="1" customHeight="1" spans="1:5">
      <c r="A24" s="224">
        <v>5.7</v>
      </c>
      <c r="B24" s="225" t="s">
        <v>580</v>
      </c>
      <c r="C24" s="225" t="s">
        <v>577</v>
      </c>
      <c r="D24" s="224">
        <f>3+3+3+3</f>
        <v>12</v>
      </c>
      <c r="E24" s="226" t="s">
        <v>573</v>
      </c>
    </row>
    <row r="25" s="214" customFormat="1" customHeight="1" spans="1:5">
      <c r="A25" s="224">
        <v>5.9</v>
      </c>
      <c r="B25" s="225" t="s">
        <v>580</v>
      </c>
      <c r="C25" s="225" t="s">
        <v>581</v>
      </c>
      <c r="D25" s="224">
        <v>5</v>
      </c>
      <c r="E25" s="226" t="s">
        <v>573</v>
      </c>
    </row>
    <row r="26" s="214" customFormat="1" customHeight="1" spans="1:5">
      <c r="A26" s="224">
        <v>5.7</v>
      </c>
      <c r="B26" s="225" t="s">
        <v>582</v>
      </c>
      <c r="C26" s="225" t="s">
        <v>577</v>
      </c>
      <c r="D26" s="224">
        <f>3+3+3</f>
        <v>9</v>
      </c>
      <c r="E26" s="226" t="s">
        <v>573</v>
      </c>
    </row>
    <row r="27" ht="36" customHeight="1" spans="1:5">
      <c r="A27" s="227" t="s">
        <v>339</v>
      </c>
      <c r="B27" s="227"/>
      <c r="C27" s="227"/>
      <c r="D27" s="227"/>
      <c r="E27" s="227"/>
    </row>
  </sheetData>
  <mergeCells count="2">
    <mergeCell ref="A1:E1"/>
    <mergeCell ref="A27:E27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FF00"/>
    <pageSetUpPr fitToPage="1"/>
  </sheetPr>
  <dimension ref="A1:F126"/>
  <sheetViews>
    <sheetView view="pageBreakPreview" zoomScaleNormal="85" workbookViewId="0">
      <pane xSplit="1" ySplit="2" topLeftCell="B21" activePane="bottomRight" state="frozen"/>
      <selection/>
      <selection pane="topRight"/>
      <selection pane="bottomLeft"/>
      <selection pane="bottomRight" activeCell="G12" sqref="G12"/>
    </sheetView>
  </sheetViews>
  <sheetFormatPr defaultColWidth="9" defaultRowHeight="15" outlineLevelCol="5"/>
  <cols>
    <col min="1" max="1" width="9" style="154"/>
    <col min="2" max="2" width="32.4414414414414" style="155" customWidth="1"/>
    <col min="3" max="3" width="35.8828828828829" style="156" customWidth="1"/>
    <col min="4" max="4" width="9" style="155"/>
    <col min="5" max="5" width="11.7747747747748" style="157"/>
    <col min="6" max="6" width="42.0810810810811" style="155" customWidth="1"/>
    <col min="7" max="16384" width="9" style="155"/>
  </cols>
  <sheetData>
    <row r="1" ht="15.6" customHeight="1" spans="1:6">
      <c r="A1" s="158" t="s">
        <v>583</v>
      </c>
      <c r="B1" s="159"/>
      <c r="C1" s="159"/>
      <c r="D1" s="159"/>
      <c r="E1" s="160"/>
      <c r="F1" s="159"/>
    </row>
    <row r="2" ht="15.75" spans="1:6">
      <c r="A2" s="161" t="s">
        <v>543</v>
      </c>
      <c r="B2" s="162" t="s">
        <v>584</v>
      </c>
      <c r="C2" s="162" t="s">
        <v>585</v>
      </c>
      <c r="D2" s="162" t="s">
        <v>586</v>
      </c>
      <c r="E2" s="163" t="s">
        <v>587</v>
      </c>
      <c r="F2" s="162" t="s">
        <v>588</v>
      </c>
    </row>
    <row r="3" spans="1:6">
      <c r="A3" s="164">
        <v>1.1</v>
      </c>
      <c r="B3" s="165" t="s">
        <v>589</v>
      </c>
      <c r="C3" s="166"/>
      <c r="D3" s="166"/>
      <c r="E3" s="167"/>
      <c r="F3" s="166"/>
    </row>
    <row r="4" spans="1:6">
      <c r="A4" s="168" t="s">
        <v>590</v>
      </c>
      <c r="B4" s="169" t="s">
        <v>591</v>
      </c>
      <c r="C4" s="170"/>
      <c r="D4" s="171"/>
      <c r="E4" s="172"/>
      <c r="F4" s="173" t="s">
        <v>592</v>
      </c>
    </row>
    <row r="5" spans="1:6">
      <c r="A5" s="168" t="s">
        <v>593</v>
      </c>
      <c r="B5" s="169" t="s">
        <v>594</v>
      </c>
      <c r="C5" s="169" t="s">
        <v>595</v>
      </c>
      <c r="D5" s="171" t="s">
        <v>573</v>
      </c>
      <c r="E5" s="172">
        <v>10220</v>
      </c>
      <c r="F5" s="174" t="s">
        <v>596</v>
      </c>
    </row>
    <row r="6" spans="1:6">
      <c r="A6" s="168" t="s">
        <v>597</v>
      </c>
      <c r="B6" s="169"/>
      <c r="C6" s="169" t="s">
        <v>598</v>
      </c>
      <c r="D6" s="171" t="s">
        <v>573</v>
      </c>
      <c r="E6" s="172">
        <v>10626</v>
      </c>
      <c r="F6" s="174"/>
    </row>
    <row r="7" spans="1:6">
      <c r="A7" s="168" t="s">
        <v>599</v>
      </c>
      <c r="B7" s="169"/>
      <c r="C7" s="169" t="s">
        <v>600</v>
      </c>
      <c r="D7" s="171" t="s">
        <v>573</v>
      </c>
      <c r="E7" s="172">
        <v>4263</v>
      </c>
      <c r="F7" s="174"/>
    </row>
    <row r="8" spans="1:6">
      <c r="A8" s="168" t="s">
        <v>601</v>
      </c>
      <c r="B8" s="169"/>
      <c r="C8" s="169" t="s">
        <v>602</v>
      </c>
      <c r="D8" s="171" t="s">
        <v>573</v>
      </c>
      <c r="E8" s="172">
        <v>140</v>
      </c>
      <c r="F8" s="174"/>
    </row>
    <row r="9" spans="1:6">
      <c r="A9" s="168" t="s">
        <v>603</v>
      </c>
      <c r="B9" s="169"/>
      <c r="C9" s="169" t="s">
        <v>604</v>
      </c>
      <c r="D9" s="171" t="s">
        <v>573</v>
      </c>
      <c r="E9" s="172">
        <v>280</v>
      </c>
      <c r="F9" s="174"/>
    </row>
    <row r="10" spans="1:6">
      <c r="A10" s="168" t="s">
        <v>605</v>
      </c>
      <c r="B10" s="169"/>
      <c r="C10" s="169" t="s">
        <v>606</v>
      </c>
      <c r="D10" s="171" t="s">
        <v>573</v>
      </c>
      <c r="E10" s="172">
        <v>3654</v>
      </c>
      <c r="F10" s="174"/>
    </row>
    <row r="11" spans="1:6">
      <c r="A11" s="168" t="s">
        <v>607</v>
      </c>
      <c r="B11" s="169"/>
      <c r="C11" s="175" t="s">
        <v>608</v>
      </c>
      <c r="D11" s="171" t="s">
        <v>573</v>
      </c>
      <c r="E11" s="172">
        <v>1561</v>
      </c>
      <c r="F11" s="174"/>
    </row>
    <row r="12" spans="1:6">
      <c r="A12" s="168" t="s">
        <v>609</v>
      </c>
      <c r="B12" s="169"/>
      <c r="C12" s="169" t="s">
        <v>610</v>
      </c>
      <c r="D12" s="171" t="s">
        <v>573</v>
      </c>
      <c r="E12" s="172">
        <v>609</v>
      </c>
      <c r="F12" s="174"/>
    </row>
    <row r="13" spans="1:6">
      <c r="A13" s="168" t="s">
        <v>611</v>
      </c>
      <c r="B13" s="169"/>
      <c r="C13" s="169" t="s">
        <v>612</v>
      </c>
      <c r="D13" s="171" t="s">
        <v>573</v>
      </c>
      <c r="E13" s="172">
        <v>812</v>
      </c>
      <c r="F13" s="174"/>
    </row>
    <row r="14" spans="1:6">
      <c r="A14" s="168" t="s">
        <v>613</v>
      </c>
      <c r="B14" s="169" t="s">
        <v>614</v>
      </c>
      <c r="C14" s="176" t="s">
        <v>615</v>
      </c>
      <c r="D14" s="171" t="s">
        <v>573</v>
      </c>
      <c r="E14" s="172">
        <v>9800</v>
      </c>
      <c r="F14" s="177"/>
    </row>
    <row r="15" spans="1:6">
      <c r="A15" s="168" t="s">
        <v>616</v>
      </c>
      <c r="B15" s="169" t="s">
        <v>617</v>
      </c>
      <c r="C15" s="176" t="s">
        <v>618</v>
      </c>
      <c r="D15" s="171" t="s">
        <v>573</v>
      </c>
      <c r="E15" s="172">
        <v>13265</v>
      </c>
      <c r="F15" s="174"/>
    </row>
    <row r="16" spans="1:6">
      <c r="A16" s="168" t="s">
        <v>619</v>
      </c>
      <c r="B16" s="169"/>
      <c r="C16" s="176" t="s">
        <v>620</v>
      </c>
      <c r="D16" s="171" t="s">
        <v>573</v>
      </c>
      <c r="E16" s="172">
        <v>29421</v>
      </c>
      <c r="F16" s="174"/>
    </row>
    <row r="17" spans="1:6">
      <c r="A17" s="168" t="s">
        <v>621</v>
      </c>
      <c r="B17" s="169"/>
      <c r="C17" s="176" t="s">
        <v>622</v>
      </c>
      <c r="D17" s="171" t="s">
        <v>573</v>
      </c>
      <c r="E17" s="172">
        <v>504</v>
      </c>
      <c r="F17" s="174"/>
    </row>
    <row r="18" spans="1:6">
      <c r="A18" s="168" t="s">
        <v>623</v>
      </c>
      <c r="B18" s="169"/>
      <c r="C18" s="176" t="s">
        <v>624</v>
      </c>
      <c r="D18" s="171" t="s">
        <v>573</v>
      </c>
      <c r="E18" s="172">
        <v>13440</v>
      </c>
      <c r="F18" s="174"/>
    </row>
    <row r="19" spans="1:6">
      <c r="A19" s="168" t="s">
        <v>625</v>
      </c>
      <c r="B19" s="169"/>
      <c r="C19" s="176" t="s">
        <v>626</v>
      </c>
      <c r="D19" s="171" t="s">
        <v>573</v>
      </c>
      <c r="E19" s="172">
        <v>756</v>
      </c>
      <c r="F19" s="174"/>
    </row>
    <row r="20" spans="1:6">
      <c r="A20" s="168" t="s">
        <v>627</v>
      </c>
      <c r="B20" s="169"/>
      <c r="C20" s="176" t="s">
        <v>628</v>
      </c>
      <c r="D20" s="171" t="s">
        <v>573</v>
      </c>
      <c r="E20" s="172">
        <v>1638</v>
      </c>
      <c r="F20" s="174"/>
    </row>
    <row r="21" spans="1:6">
      <c r="A21" s="168" t="s">
        <v>629</v>
      </c>
      <c r="B21" s="169" t="s">
        <v>630</v>
      </c>
      <c r="C21" s="175" t="s">
        <v>631</v>
      </c>
      <c r="D21" s="171" t="s">
        <v>573</v>
      </c>
      <c r="E21" s="172">
        <v>12684</v>
      </c>
      <c r="F21" s="178"/>
    </row>
    <row r="22" spans="1:6">
      <c r="A22" s="168"/>
      <c r="B22" s="179"/>
      <c r="C22" s="180"/>
      <c r="D22" s="181"/>
      <c r="E22" s="182"/>
      <c r="F22" s="183" t="s">
        <v>45</v>
      </c>
    </row>
    <row r="23" spans="1:6">
      <c r="A23" s="184">
        <v>1.2</v>
      </c>
      <c r="B23" s="185" t="s">
        <v>632</v>
      </c>
      <c r="C23" s="186"/>
      <c r="D23" s="186"/>
      <c r="E23" s="187"/>
      <c r="F23" s="186"/>
    </row>
    <row r="24" spans="1:6">
      <c r="A24" s="184" t="s">
        <v>633</v>
      </c>
      <c r="B24" s="169" t="s">
        <v>634</v>
      </c>
      <c r="C24" s="169" t="s">
        <v>635</v>
      </c>
      <c r="D24" s="171" t="s">
        <v>573</v>
      </c>
      <c r="E24" s="172">
        <v>1517.6</v>
      </c>
      <c r="F24" s="174"/>
    </row>
    <row r="25" spans="1:6">
      <c r="A25" s="184" t="s">
        <v>636</v>
      </c>
      <c r="B25" s="169" t="s">
        <v>637</v>
      </c>
      <c r="C25" s="169" t="s">
        <v>638</v>
      </c>
      <c r="D25" s="171" t="s">
        <v>573</v>
      </c>
      <c r="E25" s="172">
        <v>621.6</v>
      </c>
      <c r="F25" s="174"/>
    </row>
    <row r="26" spans="1:6">
      <c r="A26" s="184" t="s">
        <v>639</v>
      </c>
      <c r="B26" s="169" t="s">
        <v>637</v>
      </c>
      <c r="C26" s="169" t="s">
        <v>640</v>
      </c>
      <c r="D26" s="171" t="s">
        <v>573</v>
      </c>
      <c r="E26" s="172">
        <v>64.4</v>
      </c>
      <c r="F26" s="174"/>
    </row>
    <row r="27" spans="1:6">
      <c r="A27" s="184" t="s">
        <v>641</v>
      </c>
      <c r="B27" s="169"/>
      <c r="C27" s="169" t="s">
        <v>642</v>
      </c>
      <c r="D27" s="171" t="s">
        <v>573</v>
      </c>
      <c r="E27" s="172">
        <v>151.2</v>
      </c>
      <c r="F27" s="174"/>
    </row>
    <row r="28" spans="1:6">
      <c r="A28" s="184" t="s">
        <v>643</v>
      </c>
      <c r="B28" s="169"/>
      <c r="C28" s="169" t="s">
        <v>644</v>
      </c>
      <c r="D28" s="171" t="s">
        <v>573</v>
      </c>
      <c r="E28" s="172">
        <v>134.4</v>
      </c>
      <c r="F28" s="174"/>
    </row>
    <row r="29" spans="1:6">
      <c r="A29" s="184" t="s">
        <v>645</v>
      </c>
      <c r="B29" s="169" t="s">
        <v>646</v>
      </c>
      <c r="C29" s="188" t="s">
        <v>647</v>
      </c>
      <c r="D29" s="171" t="s">
        <v>548</v>
      </c>
      <c r="E29" s="172">
        <v>151.76</v>
      </c>
      <c r="F29" s="174"/>
    </row>
    <row r="30" spans="1:6">
      <c r="A30" s="184" t="s">
        <v>648</v>
      </c>
      <c r="B30" s="169"/>
      <c r="C30" s="188" t="s">
        <v>649</v>
      </c>
      <c r="D30" s="171" t="s">
        <v>548</v>
      </c>
      <c r="E30" s="172">
        <v>44.4</v>
      </c>
      <c r="F30" s="174"/>
    </row>
    <row r="31" spans="1:6">
      <c r="A31" s="184" t="s">
        <v>650</v>
      </c>
      <c r="B31" s="169" t="s">
        <v>637</v>
      </c>
      <c r="C31" s="188" t="s">
        <v>651</v>
      </c>
      <c r="D31" s="171" t="s">
        <v>548</v>
      </c>
      <c r="E31" s="172">
        <v>4.6</v>
      </c>
      <c r="F31" s="174"/>
    </row>
    <row r="32" spans="1:6">
      <c r="A32" s="184" t="s">
        <v>652</v>
      </c>
      <c r="B32" s="169"/>
      <c r="C32" s="188" t="s">
        <v>653</v>
      </c>
      <c r="D32" s="171" t="s">
        <v>548</v>
      </c>
      <c r="E32" s="172">
        <v>10.8</v>
      </c>
      <c r="F32" s="174"/>
    </row>
    <row r="33" spans="1:6">
      <c r="A33" s="184" t="s">
        <v>654</v>
      </c>
      <c r="B33" s="169"/>
      <c r="C33" s="188" t="s">
        <v>655</v>
      </c>
      <c r="D33" s="171" t="s">
        <v>548</v>
      </c>
      <c r="E33" s="172">
        <v>9.6</v>
      </c>
      <c r="F33" s="174"/>
    </row>
    <row r="34" spans="1:6">
      <c r="A34" s="184"/>
      <c r="B34" s="179"/>
      <c r="C34" s="180"/>
      <c r="D34" s="181"/>
      <c r="E34" s="182"/>
      <c r="F34" s="183" t="s">
        <v>45</v>
      </c>
    </row>
    <row r="35" spans="1:6">
      <c r="A35" s="184">
        <v>1.3</v>
      </c>
      <c r="B35" s="189" t="s">
        <v>656</v>
      </c>
      <c r="C35" s="190"/>
      <c r="D35" s="190"/>
      <c r="E35" s="191"/>
      <c r="F35" s="190"/>
    </row>
    <row r="36" spans="1:6">
      <c r="A36" s="184" t="s">
        <v>657</v>
      </c>
      <c r="B36" s="169" t="s">
        <v>658</v>
      </c>
      <c r="C36" s="192"/>
      <c r="D36" s="193"/>
      <c r="E36" s="194"/>
      <c r="F36" s="195" t="s">
        <v>659</v>
      </c>
    </row>
    <row r="37" spans="1:6">
      <c r="A37" s="184" t="s">
        <v>660</v>
      </c>
      <c r="B37" s="169" t="s">
        <v>661</v>
      </c>
      <c r="C37" s="169" t="s">
        <v>662</v>
      </c>
      <c r="D37" s="171" t="s">
        <v>573</v>
      </c>
      <c r="E37" s="172">
        <v>84</v>
      </c>
      <c r="F37" s="174"/>
    </row>
    <row r="38" spans="1:6">
      <c r="A38" s="184" t="s">
        <v>663</v>
      </c>
      <c r="B38" s="169"/>
      <c r="C38" s="169" t="s">
        <v>664</v>
      </c>
      <c r="D38" s="171" t="s">
        <v>573</v>
      </c>
      <c r="E38" s="172">
        <v>112</v>
      </c>
      <c r="F38" s="174"/>
    </row>
    <row r="39" spans="1:6">
      <c r="A39" s="184" t="s">
        <v>665</v>
      </c>
      <c r="B39" s="196"/>
      <c r="C39" s="196" t="s">
        <v>666</v>
      </c>
      <c r="D39" s="197" t="s">
        <v>573</v>
      </c>
      <c r="E39" s="198">
        <v>112</v>
      </c>
      <c r="F39" s="174"/>
    </row>
    <row r="40" spans="1:6">
      <c r="A40" s="184" t="s">
        <v>667</v>
      </c>
      <c r="B40" s="169"/>
      <c r="C40" s="169" t="s">
        <v>668</v>
      </c>
      <c r="D40" s="171" t="s">
        <v>573</v>
      </c>
      <c r="E40" s="172">
        <v>112</v>
      </c>
      <c r="F40" s="174"/>
    </row>
    <row r="41" spans="1:6">
      <c r="A41" s="184" t="s">
        <v>669</v>
      </c>
      <c r="B41" s="169"/>
      <c r="C41" s="169" t="s">
        <v>670</v>
      </c>
      <c r="D41" s="171" t="s">
        <v>573</v>
      </c>
      <c r="E41" s="172">
        <v>308</v>
      </c>
      <c r="F41" s="174"/>
    </row>
    <row r="42" spans="1:6">
      <c r="A42" s="184" t="s">
        <v>671</v>
      </c>
      <c r="B42" s="169" t="s">
        <v>672</v>
      </c>
      <c r="C42" s="169" t="s">
        <v>662</v>
      </c>
      <c r="D42" s="171" t="s">
        <v>673</v>
      </c>
      <c r="E42" s="172">
        <v>5.6</v>
      </c>
      <c r="F42" s="174"/>
    </row>
    <row r="43" spans="1:6">
      <c r="A43" s="184" t="s">
        <v>674</v>
      </c>
      <c r="B43" s="169"/>
      <c r="C43" s="169" t="s">
        <v>664</v>
      </c>
      <c r="D43" s="171" t="s">
        <v>673</v>
      </c>
      <c r="E43" s="172">
        <v>4</v>
      </c>
      <c r="F43" s="174"/>
    </row>
    <row r="44" spans="1:6">
      <c r="A44" s="184" t="s">
        <v>675</v>
      </c>
      <c r="B44" s="169"/>
      <c r="C44" s="169" t="s">
        <v>666</v>
      </c>
      <c r="D44" s="171" t="s">
        <v>673</v>
      </c>
      <c r="E44" s="172">
        <v>4</v>
      </c>
      <c r="F44" s="174"/>
    </row>
    <row r="45" spans="1:6">
      <c r="A45" s="184" t="s">
        <v>676</v>
      </c>
      <c r="B45" s="169"/>
      <c r="C45" s="169" t="s">
        <v>668</v>
      </c>
      <c r="D45" s="171" t="s">
        <v>673</v>
      </c>
      <c r="E45" s="172">
        <v>4</v>
      </c>
      <c r="F45" s="174"/>
    </row>
    <row r="46" spans="1:6">
      <c r="A46" s="184" t="s">
        <v>677</v>
      </c>
      <c r="B46" s="169"/>
      <c r="C46" s="169" t="s">
        <v>670</v>
      </c>
      <c r="D46" s="171"/>
      <c r="E46" s="172">
        <v>4</v>
      </c>
      <c r="F46" s="174"/>
    </row>
    <row r="47" spans="1:6">
      <c r="A47" s="184" t="s">
        <v>678</v>
      </c>
      <c r="B47" s="169"/>
      <c r="C47" s="169" t="s">
        <v>662</v>
      </c>
      <c r="D47" s="171" t="s">
        <v>673</v>
      </c>
      <c r="E47" s="172">
        <v>4</v>
      </c>
      <c r="F47" s="174"/>
    </row>
    <row r="48" spans="1:6">
      <c r="A48" s="184" t="s">
        <v>679</v>
      </c>
      <c r="B48" s="169" t="s">
        <v>680</v>
      </c>
      <c r="C48" s="169" t="s">
        <v>662</v>
      </c>
      <c r="D48" s="171" t="s">
        <v>673</v>
      </c>
      <c r="E48" s="172">
        <v>4</v>
      </c>
      <c r="F48" s="174"/>
    </row>
    <row r="49" spans="1:6">
      <c r="A49" s="184" t="s">
        <v>681</v>
      </c>
      <c r="B49" s="169"/>
      <c r="C49" s="169" t="s">
        <v>664</v>
      </c>
      <c r="D49" s="171" t="s">
        <v>673</v>
      </c>
      <c r="E49" s="172">
        <v>4</v>
      </c>
      <c r="F49" s="174"/>
    </row>
    <row r="50" spans="1:6">
      <c r="A50" s="184" t="s">
        <v>682</v>
      </c>
      <c r="B50" s="169"/>
      <c r="C50" s="169" t="s">
        <v>668</v>
      </c>
      <c r="D50" s="171" t="s">
        <v>673</v>
      </c>
      <c r="E50" s="172">
        <v>4</v>
      </c>
      <c r="F50" s="174"/>
    </row>
    <row r="51" spans="1:6">
      <c r="A51" s="184" t="s">
        <v>683</v>
      </c>
      <c r="B51" s="169"/>
      <c r="C51" s="169" t="s">
        <v>670</v>
      </c>
      <c r="D51" s="171" t="s">
        <v>673</v>
      </c>
      <c r="E51" s="172">
        <v>4</v>
      </c>
      <c r="F51" s="174"/>
    </row>
    <row r="52" spans="1:6">
      <c r="A52" s="184" t="s">
        <v>684</v>
      </c>
      <c r="B52" s="169" t="s">
        <v>661</v>
      </c>
      <c r="C52" s="169" t="s">
        <v>662</v>
      </c>
      <c r="D52" s="171" t="s">
        <v>573</v>
      </c>
      <c r="E52" s="172">
        <v>84</v>
      </c>
      <c r="F52" s="195"/>
    </row>
    <row r="53" spans="1:6">
      <c r="A53" s="184" t="s">
        <v>685</v>
      </c>
      <c r="B53" s="169" t="s">
        <v>686</v>
      </c>
      <c r="C53" s="169" t="s">
        <v>687</v>
      </c>
      <c r="D53" s="171" t="s">
        <v>573</v>
      </c>
      <c r="E53" s="172">
        <v>0</v>
      </c>
      <c r="F53" s="174"/>
    </row>
    <row r="54" spans="1:6">
      <c r="A54" s="184" t="s">
        <v>688</v>
      </c>
      <c r="B54" s="169" t="s">
        <v>637</v>
      </c>
      <c r="C54" s="169" t="s">
        <v>689</v>
      </c>
      <c r="D54" s="171" t="s">
        <v>573</v>
      </c>
      <c r="E54" s="172">
        <v>0</v>
      </c>
      <c r="F54" s="174"/>
    </row>
    <row r="55" spans="1:6">
      <c r="A55" s="184" t="s">
        <v>690</v>
      </c>
      <c r="B55" s="169"/>
      <c r="C55" s="169" t="s">
        <v>664</v>
      </c>
      <c r="D55" s="171" t="s">
        <v>573</v>
      </c>
      <c r="E55" s="172">
        <v>112</v>
      </c>
      <c r="F55" s="195"/>
    </row>
    <row r="56" spans="1:6">
      <c r="A56" s="184" t="s">
        <v>691</v>
      </c>
      <c r="B56" s="169"/>
      <c r="C56" s="169" t="s">
        <v>666</v>
      </c>
      <c r="D56" s="171" t="s">
        <v>573</v>
      </c>
      <c r="E56" s="198">
        <v>112</v>
      </c>
      <c r="F56" s="174"/>
    </row>
    <row r="57" spans="1:6">
      <c r="A57" s="184" t="s">
        <v>692</v>
      </c>
      <c r="B57" s="169"/>
      <c r="C57" s="169" t="s">
        <v>668</v>
      </c>
      <c r="D57" s="171" t="s">
        <v>573</v>
      </c>
      <c r="E57" s="172">
        <v>112</v>
      </c>
      <c r="F57" s="174"/>
    </row>
    <row r="58" spans="1:6">
      <c r="A58" s="184" t="s">
        <v>693</v>
      </c>
      <c r="B58" s="169"/>
      <c r="C58" s="169" t="s">
        <v>670</v>
      </c>
      <c r="D58" s="171" t="s">
        <v>573</v>
      </c>
      <c r="E58" s="172">
        <v>168</v>
      </c>
      <c r="F58" s="195"/>
    </row>
    <row r="59" spans="1:6">
      <c r="A59" s="184" t="s">
        <v>694</v>
      </c>
      <c r="B59" s="169" t="s">
        <v>695</v>
      </c>
      <c r="C59" s="169" t="s">
        <v>662</v>
      </c>
      <c r="D59" s="171" t="s">
        <v>673</v>
      </c>
      <c r="E59" s="172">
        <v>5.6</v>
      </c>
      <c r="F59" s="174"/>
    </row>
    <row r="60" spans="1:6">
      <c r="A60" s="184" t="s">
        <v>696</v>
      </c>
      <c r="B60" s="169"/>
      <c r="C60" s="169" t="s">
        <v>664</v>
      </c>
      <c r="D60" s="171" t="s">
        <v>673</v>
      </c>
      <c r="E60" s="172">
        <v>4</v>
      </c>
      <c r="F60" s="174"/>
    </row>
    <row r="61" spans="1:6">
      <c r="A61" s="184" t="s">
        <v>697</v>
      </c>
      <c r="B61" s="169"/>
      <c r="C61" s="169" t="s">
        <v>666</v>
      </c>
      <c r="D61" s="171" t="s">
        <v>673</v>
      </c>
      <c r="E61" s="172">
        <v>2</v>
      </c>
      <c r="F61" s="195"/>
    </row>
    <row r="62" spans="1:6">
      <c r="A62" s="184" t="s">
        <v>698</v>
      </c>
      <c r="B62" s="169"/>
      <c r="C62" s="169" t="s">
        <v>699</v>
      </c>
      <c r="D62" s="171" t="s">
        <v>673</v>
      </c>
      <c r="E62" s="172">
        <v>2</v>
      </c>
      <c r="F62" s="174"/>
    </row>
    <row r="63" spans="1:6">
      <c r="A63" s="184" t="s">
        <v>700</v>
      </c>
      <c r="B63" s="169"/>
      <c r="C63" s="169" t="s">
        <v>670</v>
      </c>
      <c r="D63" s="171"/>
      <c r="E63" s="172">
        <v>8</v>
      </c>
      <c r="F63" s="174"/>
    </row>
    <row r="64" spans="1:6">
      <c r="A64" s="184" t="s">
        <v>701</v>
      </c>
      <c r="B64" s="169"/>
      <c r="C64" s="169" t="s">
        <v>662</v>
      </c>
      <c r="D64" s="171" t="s">
        <v>673</v>
      </c>
      <c r="E64" s="172">
        <v>2</v>
      </c>
      <c r="F64" s="174"/>
    </row>
    <row r="65" spans="1:6">
      <c r="A65" s="184" t="s">
        <v>702</v>
      </c>
      <c r="B65" s="169" t="s">
        <v>703</v>
      </c>
      <c r="C65" s="169" t="s">
        <v>662</v>
      </c>
      <c r="D65" s="171" t="s">
        <v>673</v>
      </c>
      <c r="E65" s="172">
        <v>2</v>
      </c>
      <c r="F65" s="174"/>
    </row>
    <row r="66" spans="1:6">
      <c r="A66" s="184" t="s">
        <v>704</v>
      </c>
      <c r="B66" s="169" t="s">
        <v>637</v>
      </c>
      <c r="C66" s="169" t="s">
        <v>664</v>
      </c>
      <c r="D66" s="171" t="s">
        <v>673</v>
      </c>
      <c r="E66" s="172">
        <v>2</v>
      </c>
      <c r="F66" s="174"/>
    </row>
    <row r="67" spans="1:6">
      <c r="A67" s="184" t="s">
        <v>705</v>
      </c>
      <c r="B67" s="169"/>
      <c r="C67" s="169" t="s">
        <v>668</v>
      </c>
      <c r="D67" s="171" t="s">
        <v>673</v>
      </c>
      <c r="E67" s="172">
        <v>2</v>
      </c>
      <c r="F67" s="174"/>
    </row>
    <row r="68" spans="1:6">
      <c r="A68" s="184" t="s">
        <v>706</v>
      </c>
      <c r="B68" s="169"/>
      <c r="C68" s="169" t="s">
        <v>670</v>
      </c>
      <c r="D68" s="171" t="s">
        <v>673</v>
      </c>
      <c r="E68" s="172">
        <v>8</v>
      </c>
      <c r="F68" s="174"/>
    </row>
    <row r="69" spans="1:6">
      <c r="A69" s="184"/>
      <c r="B69" s="179"/>
      <c r="C69" s="180"/>
      <c r="D69" s="181"/>
      <c r="E69" s="182"/>
      <c r="F69" s="183" t="s">
        <v>45</v>
      </c>
    </row>
    <row r="70" spans="1:6">
      <c r="A70" s="184">
        <v>1.4</v>
      </c>
      <c r="B70" s="189" t="s">
        <v>707</v>
      </c>
      <c r="C70" s="190"/>
      <c r="D70" s="190"/>
      <c r="E70" s="191"/>
      <c r="F70" s="190"/>
    </row>
    <row r="71" spans="1:6">
      <c r="A71" s="184" t="s">
        <v>708</v>
      </c>
      <c r="B71" s="199" t="s">
        <v>707</v>
      </c>
      <c r="C71" s="200"/>
      <c r="D71" s="201"/>
      <c r="E71" s="202"/>
      <c r="F71" s="174" t="s">
        <v>709</v>
      </c>
    </row>
    <row r="72" spans="1:6">
      <c r="A72" s="184" t="s">
        <v>710</v>
      </c>
      <c r="B72" s="169" t="s">
        <v>661</v>
      </c>
      <c r="C72" s="169" t="s">
        <v>662</v>
      </c>
      <c r="D72" s="171" t="s">
        <v>573</v>
      </c>
      <c r="E72" s="172">
        <v>42</v>
      </c>
      <c r="F72" s="174"/>
    </row>
    <row r="73" spans="1:6">
      <c r="A73" s="184" t="s">
        <v>711</v>
      </c>
      <c r="B73" s="169" t="s">
        <v>686</v>
      </c>
      <c r="C73" s="169" t="s">
        <v>664</v>
      </c>
      <c r="D73" s="171" t="s">
        <v>573</v>
      </c>
      <c r="E73" s="172">
        <v>42</v>
      </c>
      <c r="F73" s="174"/>
    </row>
    <row r="74" spans="1:6">
      <c r="A74" s="184" t="s">
        <v>712</v>
      </c>
      <c r="B74" s="169" t="s">
        <v>680</v>
      </c>
      <c r="C74" s="169" t="s">
        <v>664</v>
      </c>
      <c r="D74" s="171" t="s">
        <v>673</v>
      </c>
      <c r="E74" s="172">
        <v>8</v>
      </c>
      <c r="F74" s="174"/>
    </row>
    <row r="75" spans="1:6">
      <c r="A75" s="184" t="s">
        <v>713</v>
      </c>
      <c r="B75" s="169" t="s">
        <v>661</v>
      </c>
      <c r="C75" s="169"/>
      <c r="D75" s="171"/>
      <c r="E75" s="172"/>
      <c r="F75" s="174"/>
    </row>
    <row r="76" spans="1:6">
      <c r="A76" s="184" t="s">
        <v>714</v>
      </c>
      <c r="B76" s="169" t="s">
        <v>686</v>
      </c>
      <c r="C76" s="169" t="s">
        <v>689</v>
      </c>
      <c r="D76" s="171" t="s">
        <v>573</v>
      </c>
      <c r="E76" s="172">
        <v>30</v>
      </c>
      <c r="F76" s="174"/>
    </row>
    <row r="77" spans="1:6">
      <c r="A77" s="184" t="s">
        <v>715</v>
      </c>
      <c r="B77" s="169" t="s">
        <v>686</v>
      </c>
      <c r="C77" s="169" t="s">
        <v>664</v>
      </c>
      <c r="D77" s="171" t="s">
        <v>573</v>
      </c>
      <c r="E77" s="172">
        <v>30</v>
      </c>
      <c r="F77" s="174"/>
    </row>
    <row r="78" spans="1:6">
      <c r="A78" s="184" t="s">
        <v>716</v>
      </c>
      <c r="B78" s="169" t="s">
        <v>717</v>
      </c>
      <c r="C78" s="169" t="s">
        <v>664</v>
      </c>
      <c r="D78" s="171" t="s">
        <v>673</v>
      </c>
      <c r="E78" s="172">
        <v>2</v>
      </c>
      <c r="F78" s="174"/>
    </row>
    <row r="79" spans="1:6">
      <c r="A79" s="184" t="s">
        <v>718</v>
      </c>
      <c r="B79" s="169" t="s">
        <v>719</v>
      </c>
      <c r="C79" s="169"/>
      <c r="D79" s="171" t="s">
        <v>548</v>
      </c>
      <c r="E79" s="172">
        <v>1</v>
      </c>
      <c r="F79" s="174" t="s">
        <v>720</v>
      </c>
    </row>
    <row r="80" spans="1:6">
      <c r="A80" s="184" t="s">
        <v>721</v>
      </c>
      <c r="B80" s="203" t="s">
        <v>722</v>
      </c>
      <c r="C80" s="169" t="s">
        <v>723</v>
      </c>
      <c r="D80" s="171" t="s">
        <v>548</v>
      </c>
      <c r="E80" s="172">
        <v>1</v>
      </c>
      <c r="F80" s="174"/>
    </row>
    <row r="81" spans="1:6">
      <c r="A81" s="184" t="s">
        <v>724</v>
      </c>
      <c r="B81" s="203" t="s">
        <v>725</v>
      </c>
      <c r="C81" s="169"/>
      <c r="D81" s="171" t="s">
        <v>548</v>
      </c>
      <c r="E81" s="172">
        <v>1</v>
      </c>
      <c r="F81" s="174"/>
    </row>
    <row r="82" spans="1:6">
      <c r="A82" s="184" t="s">
        <v>726</v>
      </c>
      <c r="B82" s="203" t="s">
        <v>727</v>
      </c>
      <c r="C82" s="169" t="s">
        <v>728</v>
      </c>
      <c r="D82" s="171" t="s">
        <v>548</v>
      </c>
      <c r="E82" s="172">
        <v>1</v>
      </c>
      <c r="F82" s="174"/>
    </row>
    <row r="83" spans="1:6">
      <c r="A83" s="184" t="s">
        <v>729</v>
      </c>
      <c r="B83" s="203" t="s">
        <v>730</v>
      </c>
      <c r="C83" s="169" t="s">
        <v>731</v>
      </c>
      <c r="D83" s="171" t="s">
        <v>548</v>
      </c>
      <c r="E83" s="172">
        <v>1</v>
      </c>
      <c r="F83" s="174"/>
    </row>
    <row r="84" spans="1:6">
      <c r="A84" s="184" t="s">
        <v>732</v>
      </c>
      <c r="B84" s="203" t="s">
        <v>733</v>
      </c>
      <c r="C84" s="169" t="s">
        <v>734</v>
      </c>
      <c r="D84" s="171" t="s">
        <v>548</v>
      </c>
      <c r="E84" s="172">
        <v>1</v>
      </c>
      <c r="F84" s="174"/>
    </row>
    <row r="85" spans="1:6">
      <c r="A85" s="184" t="s">
        <v>735</v>
      </c>
      <c r="B85" s="203" t="s">
        <v>736</v>
      </c>
      <c r="C85" s="169"/>
      <c r="D85" s="171" t="s">
        <v>548</v>
      </c>
      <c r="E85" s="172">
        <v>1</v>
      </c>
      <c r="F85" s="174"/>
    </row>
    <row r="86" spans="1:6">
      <c r="A86" s="184" t="s">
        <v>737</v>
      </c>
      <c r="B86" s="203" t="s">
        <v>738</v>
      </c>
      <c r="C86" s="169" t="s">
        <v>739</v>
      </c>
      <c r="D86" s="171" t="s">
        <v>573</v>
      </c>
      <c r="E86" s="172">
        <v>280</v>
      </c>
      <c r="F86" s="174"/>
    </row>
    <row r="87" spans="1:6">
      <c r="A87" s="184" t="s">
        <v>740</v>
      </c>
      <c r="B87" s="203" t="s">
        <v>741</v>
      </c>
      <c r="C87" s="169" t="s">
        <v>739</v>
      </c>
      <c r="D87" s="171" t="s">
        <v>673</v>
      </c>
      <c r="E87" s="172">
        <v>10</v>
      </c>
      <c r="F87" s="174"/>
    </row>
    <row r="88" spans="1:6">
      <c r="A88" s="184" t="s">
        <v>742</v>
      </c>
      <c r="B88" s="203" t="s">
        <v>738</v>
      </c>
      <c r="C88" s="169" t="s">
        <v>743</v>
      </c>
      <c r="D88" s="171" t="s">
        <v>573</v>
      </c>
      <c r="E88" s="172">
        <v>6300</v>
      </c>
      <c r="F88" s="174"/>
    </row>
    <row r="89" spans="1:6">
      <c r="A89" s="184" t="s">
        <v>744</v>
      </c>
      <c r="B89" s="203" t="s">
        <v>741</v>
      </c>
      <c r="C89" s="169" t="s">
        <v>743</v>
      </c>
      <c r="D89" s="171" t="s">
        <v>673</v>
      </c>
      <c r="E89" s="172">
        <v>200</v>
      </c>
      <c r="F89" s="174"/>
    </row>
    <row r="90" spans="1:6">
      <c r="A90" s="184" t="s">
        <v>745</v>
      </c>
      <c r="B90" s="169" t="s">
        <v>746</v>
      </c>
      <c r="C90" s="169" t="s">
        <v>274</v>
      </c>
      <c r="D90" s="171" t="s">
        <v>548</v>
      </c>
      <c r="E90" s="172">
        <v>1</v>
      </c>
      <c r="F90" s="174"/>
    </row>
    <row r="91" spans="1:6">
      <c r="A91" s="184"/>
      <c r="B91" s="179"/>
      <c r="C91" s="180"/>
      <c r="D91" s="181"/>
      <c r="E91" s="182"/>
      <c r="F91" s="183" t="s">
        <v>45</v>
      </c>
    </row>
    <row r="92" spans="1:6">
      <c r="A92" s="184">
        <v>1.5</v>
      </c>
      <c r="B92" s="189" t="s">
        <v>747</v>
      </c>
      <c r="C92" s="190"/>
      <c r="D92" s="190"/>
      <c r="E92" s="191"/>
      <c r="F92" s="190"/>
    </row>
    <row r="93" spans="1:6">
      <c r="A93" s="184" t="s">
        <v>748</v>
      </c>
      <c r="B93" s="169" t="s">
        <v>749</v>
      </c>
      <c r="C93" s="169" t="s">
        <v>750</v>
      </c>
      <c r="D93" s="171" t="s">
        <v>673</v>
      </c>
      <c r="E93" s="172">
        <v>67</v>
      </c>
      <c r="F93" s="174" t="s">
        <v>751</v>
      </c>
    </row>
    <row r="94" spans="1:6">
      <c r="A94" s="184" t="s">
        <v>752</v>
      </c>
      <c r="B94" s="169" t="s">
        <v>753</v>
      </c>
      <c r="C94" s="169" t="s">
        <v>754</v>
      </c>
      <c r="D94" s="171" t="s">
        <v>673</v>
      </c>
      <c r="E94" s="172">
        <v>14</v>
      </c>
      <c r="F94" s="174" t="s">
        <v>755</v>
      </c>
    </row>
    <row r="95" spans="1:6">
      <c r="A95" s="184" t="s">
        <v>756</v>
      </c>
      <c r="B95" s="169" t="s">
        <v>757</v>
      </c>
      <c r="C95" s="169" t="s">
        <v>758</v>
      </c>
      <c r="D95" s="171" t="s">
        <v>673</v>
      </c>
      <c r="E95" s="172">
        <v>28</v>
      </c>
      <c r="F95" s="174"/>
    </row>
    <row r="96" spans="1:6">
      <c r="A96" s="184" t="s">
        <v>759</v>
      </c>
      <c r="B96" s="169" t="s">
        <v>760</v>
      </c>
      <c r="C96" s="169" t="s">
        <v>761</v>
      </c>
      <c r="D96" s="171" t="s">
        <v>673</v>
      </c>
      <c r="E96" s="172">
        <v>47</v>
      </c>
      <c r="F96" s="174"/>
    </row>
    <row r="97" ht="30" spans="1:6">
      <c r="A97" s="184" t="s">
        <v>762</v>
      </c>
      <c r="B97" s="169" t="s">
        <v>763</v>
      </c>
      <c r="C97" s="169" t="s">
        <v>764</v>
      </c>
      <c r="D97" s="171" t="s">
        <v>673</v>
      </c>
      <c r="E97" s="172">
        <v>34</v>
      </c>
      <c r="F97" s="204" t="s">
        <v>765</v>
      </c>
    </row>
    <row r="98" spans="1:6">
      <c r="A98" s="184" t="s">
        <v>766</v>
      </c>
      <c r="B98" s="169" t="s">
        <v>767</v>
      </c>
      <c r="C98" s="169" t="s">
        <v>768</v>
      </c>
      <c r="D98" s="171" t="s">
        <v>19</v>
      </c>
      <c r="E98" s="172">
        <v>4</v>
      </c>
      <c r="F98" s="174" t="s">
        <v>769</v>
      </c>
    </row>
    <row r="99" spans="1:6">
      <c r="A99" s="184" t="s">
        <v>770</v>
      </c>
      <c r="B99" s="169" t="s">
        <v>771</v>
      </c>
      <c r="C99" s="169" t="s">
        <v>772</v>
      </c>
      <c r="D99" s="171" t="s">
        <v>548</v>
      </c>
      <c r="E99" s="172">
        <v>81</v>
      </c>
      <c r="F99" s="174" t="s">
        <v>773</v>
      </c>
    </row>
    <row r="100" spans="1:6">
      <c r="A100" s="184" t="s">
        <v>774</v>
      </c>
      <c r="B100" s="169" t="s">
        <v>775</v>
      </c>
      <c r="C100" s="169" t="s">
        <v>776</v>
      </c>
      <c r="D100" s="171" t="s">
        <v>548</v>
      </c>
      <c r="E100" s="172">
        <v>1</v>
      </c>
      <c r="F100" s="174" t="s">
        <v>777</v>
      </c>
    </row>
    <row r="101" spans="1:6">
      <c r="A101" s="184"/>
      <c r="B101" s="179"/>
      <c r="C101" s="180"/>
      <c r="D101" s="181"/>
      <c r="E101" s="182"/>
      <c r="F101" s="183" t="s">
        <v>45</v>
      </c>
    </row>
    <row r="102" spans="1:6">
      <c r="A102" s="184">
        <v>1.6</v>
      </c>
      <c r="B102" s="189" t="s">
        <v>778</v>
      </c>
      <c r="C102" s="190"/>
      <c r="D102" s="190"/>
      <c r="E102" s="191"/>
      <c r="F102" s="190"/>
    </row>
    <row r="103" spans="1:6">
      <c r="A103" s="184" t="s">
        <v>779</v>
      </c>
      <c r="B103" s="169" t="s">
        <v>780</v>
      </c>
      <c r="C103" s="169" t="s">
        <v>781</v>
      </c>
      <c r="D103" s="171" t="s">
        <v>673</v>
      </c>
      <c r="E103" s="172">
        <v>26</v>
      </c>
      <c r="F103" s="174"/>
    </row>
    <row r="104" spans="1:6">
      <c r="A104" s="184" t="s">
        <v>782</v>
      </c>
      <c r="B104" s="169" t="s">
        <v>783</v>
      </c>
      <c r="C104" s="169" t="s">
        <v>784</v>
      </c>
      <c r="D104" s="171" t="s">
        <v>673</v>
      </c>
      <c r="E104" s="172">
        <v>5</v>
      </c>
      <c r="F104" s="174"/>
    </row>
    <row r="105" spans="1:6">
      <c r="A105" s="184" t="s">
        <v>785</v>
      </c>
      <c r="B105" s="169" t="s">
        <v>786</v>
      </c>
      <c r="C105" s="169" t="s">
        <v>787</v>
      </c>
      <c r="D105" s="171" t="s">
        <v>673</v>
      </c>
      <c r="E105" s="172">
        <v>16</v>
      </c>
      <c r="F105" s="174" t="s">
        <v>788</v>
      </c>
    </row>
    <row r="106" spans="1:6">
      <c r="A106" s="184" t="s">
        <v>789</v>
      </c>
      <c r="B106" s="169" t="s">
        <v>790</v>
      </c>
      <c r="C106" s="169" t="s">
        <v>791</v>
      </c>
      <c r="D106" s="171" t="s">
        <v>188</v>
      </c>
      <c r="E106" s="172">
        <v>0</v>
      </c>
      <c r="F106" s="174" t="s">
        <v>792</v>
      </c>
    </row>
    <row r="107" spans="1:6">
      <c r="A107" s="184" t="s">
        <v>793</v>
      </c>
      <c r="B107" s="169" t="s">
        <v>794</v>
      </c>
      <c r="C107" s="169" t="s">
        <v>795</v>
      </c>
      <c r="D107" s="171" t="s">
        <v>188</v>
      </c>
      <c r="E107" s="172">
        <v>4</v>
      </c>
      <c r="F107" s="204" t="s">
        <v>796</v>
      </c>
    </row>
    <row r="108" spans="1:6">
      <c r="A108" s="184"/>
      <c r="B108" s="179"/>
      <c r="C108" s="180"/>
      <c r="D108" s="181"/>
      <c r="E108" s="182"/>
      <c r="F108" s="183" t="s">
        <v>45</v>
      </c>
    </row>
    <row r="109" spans="1:6">
      <c r="A109" s="184">
        <v>1.7</v>
      </c>
      <c r="B109" s="189" t="s">
        <v>797</v>
      </c>
      <c r="C109" s="190"/>
      <c r="D109" s="190"/>
      <c r="E109" s="191"/>
      <c r="F109" s="190"/>
    </row>
    <row r="110" spans="1:6">
      <c r="A110" s="184" t="s">
        <v>798</v>
      </c>
      <c r="B110" s="169" t="s">
        <v>799</v>
      </c>
      <c r="C110" s="169" t="s">
        <v>800</v>
      </c>
      <c r="D110" s="171" t="s">
        <v>548</v>
      </c>
      <c r="E110" s="172">
        <v>1</v>
      </c>
      <c r="F110" s="204"/>
    </row>
    <row r="111" spans="1:6">
      <c r="A111" s="184" t="s">
        <v>801</v>
      </c>
      <c r="B111" s="196" t="s">
        <v>802</v>
      </c>
      <c r="C111" s="169" t="s">
        <v>803</v>
      </c>
      <c r="D111" s="171" t="s">
        <v>548</v>
      </c>
      <c r="E111" s="172">
        <v>0</v>
      </c>
      <c r="F111" s="204"/>
    </row>
    <row r="112" spans="1:6">
      <c r="A112" s="184" t="s">
        <v>804</v>
      </c>
      <c r="B112" s="205" t="s">
        <v>805</v>
      </c>
      <c r="C112" s="169" t="s">
        <v>806</v>
      </c>
      <c r="D112" s="171" t="s">
        <v>548</v>
      </c>
      <c r="E112" s="172">
        <v>0</v>
      </c>
      <c r="F112" s="204" t="s">
        <v>807</v>
      </c>
    </row>
    <row r="113" ht="30" spans="1:6">
      <c r="A113" s="184" t="s">
        <v>808</v>
      </c>
      <c r="B113" s="205" t="s">
        <v>809</v>
      </c>
      <c r="C113" s="169" t="s">
        <v>810</v>
      </c>
      <c r="D113" s="171" t="s">
        <v>548</v>
      </c>
      <c r="E113" s="172">
        <v>1</v>
      </c>
      <c r="F113" s="204" t="s">
        <v>811</v>
      </c>
    </row>
    <row r="114" ht="30" spans="1:6">
      <c r="A114" s="184" t="s">
        <v>812</v>
      </c>
      <c r="B114" s="169" t="s">
        <v>813</v>
      </c>
      <c r="C114" s="196" t="s">
        <v>814</v>
      </c>
      <c r="D114" s="171" t="s">
        <v>548</v>
      </c>
      <c r="E114" s="172">
        <v>1</v>
      </c>
      <c r="F114" s="204" t="s">
        <v>815</v>
      </c>
    </row>
    <row r="115" ht="30" spans="1:6">
      <c r="A115" s="184" t="s">
        <v>816</v>
      </c>
      <c r="B115" s="169" t="s">
        <v>817</v>
      </c>
      <c r="C115" s="196" t="s">
        <v>818</v>
      </c>
      <c r="D115" s="171" t="s">
        <v>548</v>
      </c>
      <c r="E115" s="172">
        <v>1</v>
      </c>
      <c r="F115" s="204"/>
    </row>
    <row r="116" spans="1:6">
      <c r="A116" s="184" t="s">
        <v>819</v>
      </c>
      <c r="B116" s="169" t="s">
        <v>820</v>
      </c>
      <c r="C116" s="169" t="s">
        <v>821</v>
      </c>
      <c r="D116" s="171" t="s">
        <v>548</v>
      </c>
      <c r="E116" s="172">
        <v>1</v>
      </c>
      <c r="F116" s="204" t="s">
        <v>822</v>
      </c>
    </row>
    <row r="117" spans="1:6">
      <c r="A117" s="184" t="s">
        <v>823</v>
      </c>
      <c r="B117" s="169" t="s">
        <v>824</v>
      </c>
      <c r="C117" s="169" t="s">
        <v>825</v>
      </c>
      <c r="D117" s="171" t="s">
        <v>548</v>
      </c>
      <c r="E117" s="172">
        <v>1</v>
      </c>
      <c r="F117" s="171" t="s">
        <v>826</v>
      </c>
    </row>
    <row r="118" spans="1:6">
      <c r="A118" s="184" t="s">
        <v>827</v>
      </c>
      <c r="B118" s="169" t="s">
        <v>828</v>
      </c>
      <c r="C118" s="169" t="s">
        <v>829</v>
      </c>
      <c r="D118" s="171" t="s">
        <v>548</v>
      </c>
      <c r="E118" s="172">
        <v>136</v>
      </c>
      <c r="F118" s="171" t="s">
        <v>826</v>
      </c>
    </row>
    <row r="119" spans="1:6">
      <c r="A119" s="184"/>
      <c r="B119" s="179"/>
      <c r="C119" s="180"/>
      <c r="D119" s="181"/>
      <c r="E119" s="182"/>
      <c r="F119" s="183" t="s">
        <v>45</v>
      </c>
    </row>
    <row r="120" spans="1:6">
      <c r="A120" s="184">
        <v>1.8</v>
      </c>
      <c r="B120" s="189" t="s">
        <v>830</v>
      </c>
      <c r="C120" s="190"/>
      <c r="D120" s="190"/>
      <c r="E120" s="191"/>
      <c r="F120" s="190"/>
    </row>
    <row r="121" spans="1:6">
      <c r="A121" s="206" t="s">
        <v>831</v>
      </c>
      <c r="B121" s="335" t="s">
        <v>832</v>
      </c>
      <c r="C121" s="203" t="s">
        <v>833</v>
      </c>
      <c r="D121" s="171" t="s">
        <v>548</v>
      </c>
      <c r="E121" s="172">
        <v>4</v>
      </c>
      <c r="F121" s="197"/>
    </row>
    <row r="122" spans="1:6">
      <c r="A122" s="206" t="s">
        <v>834</v>
      </c>
      <c r="B122" s="203" t="s">
        <v>835</v>
      </c>
      <c r="C122" s="169" t="s">
        <v>836</v>
      </c>
      <c r="D122" s="171" t="s">
        <v>837</v>
      </c>
      <c r="E122" s="172">
        <v>6</v>
      </c>
      <c r="F122" s="171"/>
    </row>
    <row r="123" spans="1:6">
      <c r="A123" s="206" t="s">
        <v>838</v>
      </c>
      <c r="B123" s="169" t="s">
        <v>839</v>
      </c>
      <c r="C123" s="169" t="s">
        <v>840</v>
      </c>
      <c r="D123" s="171" t="s">
        <v>548</v>
      </c>
      <c r="E123" s="172">
        <v>1</v>
      </c>
      <c r="F123" s="171" t="s">
        <v>841</v>
      </c>
    </row>
    <row r="124" spans="1:6">
      <c r="A124" s="206" t="s">
        <v>842</v>
      </c>
      <c r="B124" s="203" t="s">
        <v>799</v>
      </c>
      <c r="C124" s="169" t="s">
        <v>800</v>
      </c>
      <c r="D124" s="171" t="s">
        <v>548</v>
      </c>
      <c r="E124" s="172">
        <v>1</v>
      </c>
      <c r="F124" s="171"/>
    </row>
    <row r="125" spans="1:6">
      <c r="A125" s="207"/>
      <c r="B125" s="208"/>
      <c r="C125" s="209"/>
      <c r="D125" s="208"/>
      <c r="E125" s="210"/>
      <c r="F125" s="183" t="s">
        <v>45</v>
      </c>
    </row>
    <row r="126" ht="28" customHeight="1" spans="1:6">
      <c r="A126" s="211" t="s">
        <v>339</v>
      </c>
      <c r="B126" s="211"/>
      <c r="C126" s="211"/>
      <c r="D126" s="211"/>
      <c r="E126" s="211"/>
      <c r="F126" s="212"/>
    </row>
  </sheetData>
  <autoFilter ref="A2:F126">
    <extLst/>
  </autoFilter>
  <mergeCells count="10">
    <mergeCell ref="A1:F1"/>
    <mergeCell ref="B3:F3"/>
    <mergeCell ref="B23:F23"/>
    <mergeCell ref="B35:F35"/>
    <mergeCell ref="B70:F70"/>
    <mergeCell ref="B92:F92"/>
    <mergeCell ref="B102:F102"/>
    <mergeCell ref="B109:F109"/>
    <mergeCell ref="B120:F120"/>
    <mergeCell ref="A126:F126"/>
  </mergeCells>
  <pageMargins left="0.708661417322835" right="0.708661417322835" top="0.748031496062992" bottom="0.748031496062992" header="0.31496062992126" footer="0.31496062992126"/>
  <pageSetup paperSize="9" scale="63" fitToHeight="0" orientation="portrait" horizontalDpi="1200" verticalDpi="12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pageSetUpPr fitToPage="1"/>
  </sheetPr>
  <dimension ref="A1:I127"/>
  <sheetViews>
    <sheetView view="pageBreakPreview" zoomScaleNormal="70" workbookViewId="0">
      <pane xSplit="1" ySplit="3" topLeftCell="B4" activePane="bottomRight" state="frozen"/>
      <selection/>
      <selection pane="topRight"/>
      <selection pane="bottomLeft"/>
      <selection pane="bottomRight" activeCell="C118" sqref="C118"/>
    </sheetView>
  </sheetViews>
  <sheetFormatPr defaultColWidth="9.88288288288288" defaultRowHeight="15"/>
  <cols>
    <col min="1" max="1" width="9.77477477477477" style="94" customWidth="1"/>
    <col min="2" max="2" width="20.3333333333333" style="95" customWidth="1"/>
    <col min="3" max="3" width="48.2162162162162" style="95" customWidth="1"/>
    <col min="4" max="4" width="13.2162162162162" style="95" customWidth="1"/>
    <col min="5" max="5" width="12.7747747747748" style="96" customWidth="1"/>
    <col min="6" max="6" width="11.1081081081081" style="95" customWidth="1"/>
    <col min="7" max="16384" width="9.88288288288288" style="95"/>
  </cols>
  <sheetData>
    <row r="1" spans="1:6">
      <c r="A1" s="97" t="s">
        <v>843</v>
      </c>
      <c r="B1" s="98"/>
      <c r="C1" s="98"/>
      <c r="D1" s="98"/>
      <c r="E1" s="98"/>
      <c r="F1" s="98"/>
    </row>
    <row r="2" ht="16.2" customHeight="1" spans="1:6">
      <c r="A2" s="99" t="s">
        <v>543</v>
      </c>
      <c r="B2" s="100" t="s">
        <v>844</v>
      </c>
      <c r="C2" s="100" t="s">
        <v>845</v>
      </c>
      <c r="D2" s="100" t="s">
        <v>8</v>
      </c>
      <c r="E2" s="101" t="s">
        <v>7</v>
      </c>
      <c r="F2" s="100" t="s">
        <v>846</v>
      </c>
    </row>
    <row r="3" ht="14.1" spans="1:6">
      <c r="A3" s="99"/>
      <c r="B3" s="100"/>
      <c r="C3" s="100"/>
      <c r="D3" s="100"/>
      <c r="E3" s="101"/>
      <c r="F3" s="100"/>
    </row>
    <row r="4" ht="16.2" customHeight="1" spans="1:6">
      <c r="A4" s="102">
        <v>1.1</v>
      </c>
      <c r="B4" s="103" t="s">
        <v>847</v>
      </c>
      <c r="C4" s="104"/>
      <c r="D4" s="104"/>
      <c r="E4" s="104"/>
      <c r="F4" s="104"/>
    </row>
    <row r="5" spans="1:9">
      <c r="A5" s="105" t="s">
        <v>590</v>
      </c>
      <c r="B5" s="106" t="s">
        <v>848</v>
      </c>
      <c r="C5" s="107"/>
      <c r="D5" s="107"/>
      <c r="E5" s="108"/>
      <c r="F5" s="109"/>
      <c r="I5" s="130"/>
    </row>
    <row r="6" spans="1:6">
      <c r="A6" s="105" t="s">
        <v>593</v>
      </c>
      <c r="B6" s="107" t="s">
        <v>849</v>
      </c>
      <c r="C6" s="107" t="s">
        <v>850</v>
      </c>
      <c r="D6" s="110" t="s">
        <v>19</v>
      </c>
      <c r="E6" s="111">
        <v>26</v>
      </c>
      <c r="F6" s="112"/>
    </row>
    <row r="7" spans="1:6">
      <c r="A7" s="105" t="s">
        <v>597</v>
      </c>
      <c r="B7" s="113" t="s">
        <v>851</v>
      </c>
      <c r="C7" s="114" t="s">
        <v>852</v>
      </c>
      <c r="D7" s="115" t="s">
        <v>673</v>
      </c>
      <c r="E7" s="111">
        <v>4</v>
      </c>
      <c r="F7" s="109"/>
    </row>
    <row r="8" spans="1:6">
      <c r="A8" s="105" t="s">
        <v>599</v>
      </c>
      <c r="B8" s="113" t="s">
        <v>851</v>
      </c>
      <c r="C8" s="114" t="s">
        <v>853</v>
      </c>
      <c r="D8" s="115" t="s">
        <v>673</v>
      </c>
      <c r="E8" s="111">
        <v>93</v>
      </c>
      <c r="F8" s="109"/>
    </row>
    <row r="9" spans="1:6">
      <c r="A9" s="105" t="s">
        <v>601</v>
      </c>
      <c r="B9" s="113" t="s">
        <v>851</v>
      </c>
      <c r="C9" s="114" t="s">
        <v>854</v>
      </c>
      <c r="D9" s="115" t="s">
        <v>673</v>
      </c>
      <c r="E9" s="111">
        <v>2</v>
      </c>
      <c r="F9" s="116"/>
    </row>
    <row r="10" spans="1:6">
      <c r="A10" s="105" t="s">
        <v>603</v>
      </c>
      <c r="B10" s="113" t="s">
        <v>851</v>
      </c>
      <c r="C10" s="114" t="s">
        <v>855</v>
      </c>
      <c r="D10" s="115" t="s">
        <v>673</v>
      </c>
      <c r="E10" s="111">
        <v>4</v>
      </c>
      <c r="F10" s="109"/>
    </row>
    <row r="11" spans="1:6">
      <c r="A11" s="105" t="s">
        <v>605</v>
      </c>
      <c r="B11" s="113" t="s">
        <v>851</v>
      </c>
      <c r="C11" s="114" t="s">
        <v>856</v>
      </c>
      <c r="D11" s="115" t="s">
        <v>673</v>
      </c>
      <c r="E11" s="111">
        <v>15</v>
      </c>
      <c r="F11" s="109"/>
    </row>
    <row r="12" spans="1:6">
      <c r="A12" s="105" t="s">
        <v>607</v>
      </c>
      <c r="B12" s="113" t="s">
        <v>851</v>
      </c>
      <c r="C12" s="114" t="s">
        <v>857</v>
      </c>
      <c r="D12" s="115" t="s">
        <v>673</v>
      </c>
      <c r="E12" s="111">
        <v>13</v>
      </c>
      <c r="F12" s="109"/>
    </row>
    <row r="13" spans="1:6">
      <c r="A13" s="105" t="s">
        <v>609</v>
      </c>
      <c r="B13" s="113" t="s">
        <v>851</v>
      </c>
      <c r="C13" s="114" t="s">
        <v>858</v>
      </c>
      <c r="D13" s="115" t="s">
        <v>673</v>
      </c>
      <c r="E13" s="111"/>
      <c r="F13" s="109"/>
    </row>
    <row r="14" spans="1:6">
      <c r="A14" s="105" t="s">
        <v>611</v>
      </c>
      <c r="B14" s="113" t="s">
        <v>851</v>
      </c>
      <c r="C14" s="114" t="s">
        <v>859</v>
      </c>
      <c r="D14" s="115" t="s">
        <v>673</v>
      </c>
      <c r="E14" s="111">
        <v>3</v>
      </c>
      <c r="F14" s="109"/>
    </row>
    <row r="15" spans="1:6">
      <c r="A15" s="105" t="s">
        <v>613</v>
      </c>
      <c r="B15" s="113" t="s">
        <v>851</v>
      </c>
      <c r="C15" s="114" t="s">
        <v>860</v>
      </c>
      <c r="D15" s="115" t="s">
        <v>673</v>
      </c>
      <c r="E15" s="111">
        <v>4</v>
      </c>
      <c r="F15" s="116"/>
    </row>
    <row r="16" spans="1:6">
      <c r="A16" s="105" t="s">
        <v>616</v>
      </c>
      <c r="B16" s="113" t="s">
        <v>851</v>
      </c>
      <c r="C16" s="114" t="s">
        <v>861</v>
      </c>
      <c r="D16" s="115" t="s">
        <v>673</v>
      </c>
      <c r="E16" s="111">
        <v>0</v>
      </c>
      <c r="F16" s="109"/>
    </row>
    <row r="17" spans="1:6">
      <c r="A17" s="105" t="s">
        <v>619</v>
      </c>
      <c r="B17" s="113" t="s">
        <v>851</v>
      </c>
      <c r="C17" s="114" t="s">
        <v>862</v>
      </c>
      <c r="D17" s="115" t="s">
        <v>673</v>
      </c>
      <c r="E17" s="111">
        <v>0</v>
      </c>
      <c r="F17" s="109"/>
    </row>
    <row r="18" spans="1:6">
      <c r="A18" s="105" t="s">
        <v>621</v>
      </c>
      <c r="B18" s="113" t="s">
        <v>863</v>
      </c>
      <c r="C18" s="114" t="s">
        <v>864</v>
      </c>
      <c r="D18" s="110" t="s">
        <v>673</v>
      </c>
      <c r="E18" s="111">
        <v>5</v>
      </c>
      <c r="F18" s="109"/>
    </row>
    <row r="19" spans="1:6">
      <c r="A19" s="105" t="s">
        <v>623</v>
      </c>
      <c r="B19" s="113" t="s">
        <v>863</v>
      </c>
      <c r="C19" s="114" t="s">
        <v>865</v>
      </c>
      <c r="D19" s="110" t="s">
        <v>673</v>
      </c>
      <c r="E19" s="111">
        <v>4</v>
      </c>
      <c r="F19" s="109"/>
    </row>
    <row r="20" spans="1:6">
      <c r="A20" s="105" t="s">
        <v>625</v>
      </c>
      <c r="B20" s="113" t="s">
        <v>863</v>
      </c>
      <c r="C20" s="114" t="s">
        <v>866</v>
      </c>
      <c r="D20" s="110" t="s">
        <v>673</v>
      </c>
      <c r="E20" s="111">
        <v>6</v>
      </c>
      <c r="F20" s="109"/>
    </row>
    <row r="21" spans="1:6">
      <c r="A21" s="105" t="s">
        <v>627</v>
      </c>
      <c r="B21" s="113" t="s">
        <v>863</v>
      </c>
      <c r="C21" s="114" t="s">
        <v>867</v>
      </c>
      <c r="D21" s="110" t="s">
        <v>673</v>
      </c>
      <c r="E21" s="111">
        <v>0</v>
      </c>
      <c r="F21" s="116"/>
    </row>
    <row r="22" spans="1:6">
      <c r="A22" s="105" t="s">
        <v>629</v>
      </c>
      <c r="B22" s="113" t="s">
        <v>863</v>
      </c>
      <c r="C22" s="114" t="s">
        <v>868</v>
      </c>
      <c r="D22" s="110" t="s">
        <v>673</v>
      </c>
      <c r="E22" s="111">
        <v>4</v>
      </c>
      <c r="F22" s="109"/>
    </row>
    <row r="23" spans="1:6">
      <c r="A23" s="105" t="s">
        <v>869</v>
      </c>
      <c r="B23" s="113" t="s">
        <v>863</v>
      </c>
      <c r="C23" s="114" t="s">
        <v>870</v>
      </c>
      <c r="D23" s="110" t="s">
        <v>673</v>
      </c>
      <c r="E23" s="111">
        <v>1</v>
      </c>
      <c r="F23" s="109"/>
    </row>
    <row r="24" spans="1:6">
      <c r="A24" s="105" t="s">
        <v>871</v>
      </c>
      <c r="B24" s="113" t="s">
        <v>863</v>
      </c>
      <c r="C24" s="114" t="s">
        <v>872</v>
      </c>
      <c r="D24" s="110" t="s">
        <v>673</v>
      </c>
      <c r="E24" s="111">
        <v>3</v>
      </c>
      <c r="F24" s="109"/>
    </row>
    <row r="25" spans="1:6">
      <c r="A25" s="105" t="s">
        <v>873</v>
      </c>
      <c r="B25" s="113" t="s">
        <v>874</v>
      </c>
      <c r="C25" s="114" t="s">
        <v>875</v>
      </c>
      <c r="D25" s="110" t="s">
        <v>673</v>
      </c>
      <c r="E25" s="111">
        <v>2</v>
      </c>
      <c r="F25" s="109"/>
    </row>
    <row r="26" spans="1:6">
      <c r="A26" s="105" t="s">
        <v>876</v>
      </c>
      <c r="B26" s="113" t="s">
        <v>874</v>
      </c>
      <c r="C26" s="114" t="s">
        <v>877</v>
      </c>
      <c r="D26" s="110" t="s">
        <v>673</v>
      </c>
      <c r="E26" s="111">
        <v>9</v>
      </c>
      <c r="F26" s="109"/>
    </row>
    <row r="27" spans="1:6">
      <c r="A27" s="105" t="s">
        <v>878</v>
      </c>
      <c r="B27" s="113" t="s">
        <v>874</v>
      </c>
      <c r="C27" s="114" t="s">
        <v>879</v>
      </c>
      <c r="D27" s="110" t="s">
        <v>673</v>
      </c>
      <c r="E27" s="111">
        <v>5</v>
      </c>
      <c r="F27" s="109"/>
    </row>
    <row r="28" spans="1:6">
      <c r="A28" s="105" t="s">
        <v>880</v>
      </c>
      <c r="B28" s="113" t="s">
        <v>874</v>
      </c>
      <c r="C28" s="114" t="s">
        <v>881</v>
      </c>
      <c r="D28" s="110" t="s">
        <v>673</v>
      </c>
      <c r="E28" s="111">
        <v>3</v>
      </c>
      <c r="F28" s="109"/>
    </row>
    <row r="29" spans="1:6">
      <c r="A29" s="105" t="s">
        <v>882</v>
      </c>
      <c r="B29" s="113" t="s">
        <v>874</v>
      </c>
      <c r="C29" s="114" t="s">
        <v>883</v>
      </c>
      <c r="D29" s="110" t="s">
        <v>673</v>
      </c>
      <c r="E29" s="111">
        <v>1</v>
      </c>
      <c r="F29" s="109"/>
    </row>
    <row r="30" spans="1:6">
      <c r="A30" s="105" t="s">
        <v>884</v>
      </c>
      <c r="B30" s="113" t="s">
        <v>885</v>
      </c>
      <c r="C30" s="114" t="s">
        <v>886</v>
      </c>
      <c r="D30" s="110" t="s">
        <v>673</v>
      </c>
      <c r="E30" s="111">
        <v>89</v>
      </c>
      <c r="F30" s="116"/>
    </row>
    <row r="31" spans="1:6">
      <c r="A31" s="105" t="s">
        <v>887</v>
      </c>
      <c r="B31" s="113" t="s">
        <v>885</v>
      </c>
      <c r="C31" s="114" t="s">
        <v>888</v>
      </c>
      <c r="D31" s="110" t="s">
        <v>673</v>
      </c>
      <c r="E31" s="111">
        <v>2</v>
      </c>
      <c r="F31" s="109"/>
    </row>
    <row r="32" spans="1:6">
      <c r="A32" s="105" t="s">
        <v>889</v>
      </c>
      <c r="B32" s="113" t="s">
        <v>885</v>
      </c>
      <c r="C32" s="114" t="s">
        <v>890</v>
      </c>
      <c r="D32" s="110" t="s">
        <v>673</v>
      </c>
      <c r="E32" s="111">
        <v>8</v>
      </c>
      <c r="F32" s="109"/>
    </row>
    <row r="33" spans="1:6">
      <c r="A33" s="105" t="s">
        <v>891</v>
      </c>
      <c r="B33" s="113" t="s">
        <v>885</v>
      </c>
      <c r="C33" s="114" t="s">
        <v>892</v>
      </c>
      <c r="D33" s="110" t="s">
        <v>673</v>
      </c>
      <c r="E33" s="111">
        <v>0</v>
      </c>
      <c r="F33" s="109"/>
    </row>
    <row r="34" spans="1:6">
      <c r="A34" s="105" t="s">
        <v>893</v>
      </c>
      <c r="B34" s="113" t="s">
        <v>885</v>
      </c>
      <c r="C34" s="114" t="s">
        <v>894</v>
      </c>
      <c r="D34" s="110" t="s">
        <v>673</v>
      </c>
      <c r="E34" s="111">
        <v>19</v>
      </c>
      <c r="F34" s="109"/>
    </row>
    <row r="35" spans="1:6">
      <c r="A35" s="105" t="s">
        <v>895</v>
      </c>
      <c r="B35" s="113" t="s">
        <v>885</v>
      </c>
      <c r="C35" s="114" t="s">
        <v>896</v>
      </c>
      <c r="D35" s="110" t="s">
        <v>673</v>
      </c>
      <c r="E35" s="111">
        <v>0</v>
      </c>
      <c r="F35" s="109"/>
    </row>
    <row r="36" spans="1:6">
      <c r="A36" s="105" t="s">
        <v>897</v>
      </c>
      <c r="B36" s="113" t="s">
        <v>885</v>
      </c>
      <c r="C36" s="114" t="s">
        <v>898</v>
      </c>
      <c r="D36" s="110" t="s">
        <v>673</v>
      </c>
      <c r="E36" s="111">
        <v>0</v>
      </c>
      <c r="F36" s="116"/>
    </row>
    <row r="37" spans="1:6">
      <c r="A37" s="105" t="s">
        <v>899</v>
      </c>
      <c r="B37" s="113" t="s">
        <v>900</v>
      </c>
      <c r="C37" s="114"/>
      <c r="D37" s="110" t="s">
        <v>673</v>
      </c>
      <c r="E37" s="111">
        <v>507</v>
      </c>
      <c r="F37" s="109"/>
    </row>
    <row r="38" spans="1:6">
      <c r="A38" s="105" t="s">
        <v>901</v>
      </c>
      <c r="B38" s="113" t="s">
        <v>902</v>
      </c>
      <c r="C38" s="114"/>
      <c r="D38" s="110" t="s">
        <v>673</v>
      </c>
      <c r="E38" s="111">
        <v>162</v>
      </c>
      <c r="F38" s="109"/>
    </row>
    <row r="39" spans="1:6">
      <c r="A39" s="105" t="s">
        <v>903</v>
      </c>
      <c r="B39" s="113" t="s">
        <v>904</v>
      </c>
      <c r="C39" s="114"/>
      <c r="D39" s="110" t="s">
        <v>673</v>
      </c>
      <c r="E39" s="111">
        <v>162</v>
      </c>
      <c r="F39" s="109"/>
    </row>
    <row r="40" spans="1:6">
      <c r="A40" s="105" t="s">
        <v>905</v>
      </c>
      <c r="B40" s="113" t="s">
        <v>906</v>
      </c>
      <c r="C40" s="114" t="s">
        <v>907</v>
      </c>
      <c r="D40" s="110" t="s">
        <v>673</v>
      </c>
      <c r="E40" s="111">
        <f>95*4</f>
        <v>380</v>
      </c>
      <c r="F40" s="109"/>
    </row>
    <row r="41" spans="1:6">
      <c r="A41" s="105" t="s">
        <v>908</v>
      </c>
      <c r="B41" s="113" t="s">
        <v>906</v>
      </c>
      <c r="C41" s="114" t="s">
        <v>909</v>
      </c>
      <c r="D41" s="110" t="s">
        <v>673</v>
      </c>
      <c r="E41" s="111">
        <f>19*4</f>
        <v>76</v>
      </c>
      <c r="F41" s="112"/>
    </row>
    <row r="42" spans="1:6">
      <c r="A42" s="105" t="s">
        <v>910</v>
      </c>
      <c r="B42" s="113" t="s">
        <v>906</v>
      </c>
      <c r="C42" s="114" t="s">
        <v>911</v>
      </c>
      <c r="D42" s="110" t="s">
        <v>673</v>
      </c>
      <c r="E42" s="111">
        <f>13*4</f>
        <v>52</v>
      </c>
      <c r="F42" s="116"/>
    </row>
    <row r="43" spans="1:6">
      <c r="A43" s="105" t="s">
        <v>912</v>
      </c>
      <c r="B43" s="113" t="s">
        <v>906</v>
      </c>
      <c r="C43" s="114" t="s">
        <v>913</v>
      </c>
      <c r="D43" s="110" t="s">
        <v>673</v>
      </c>
      <c r="E43" s="111">
        <f>3*4</f>
        <v>12</v>
      </c>
      <c r="F43" s="116"/>
    </row>
    <row r="44" spans="1:6">
      <c r="A44" s="105" t="s">
        <v>914</v>
      </c>
      <c r="B44" s="113" t="s">
        <v>915</v>
      </c>
      <c r="C44" s="114"/>
      <c r="D44" s="110" t="s">
        <v>673</v>
      </c>
      <c r="E44" s="111">
        <v>1620</v>
      </c>
      <c r="F44" s="109"/>
    </row>
    <row r="45" spans="1:6">
      <c r="A45" s="105" t="s">
        <v>916</v>
      </c>
      <c r="B45" s="107" t="s">
        <v>917</v>
      </c>
      <c r="C45" s="107"/>
      <c r="D45" s="110" t="s">
        <v>673</v>
      </c>
      <c r="E45" s="111">
        <v>162</v>
      </c>
      <c r="F45" s="109"/>
    </row>
    <row r="46" spans="1:6">
      <c r="A46" s="105" t="s">
        <v>918</v>
      </c>
      <c r="B46" s="107" t="s">
        <v>919</v>
      </c>
      <c r="C46" s="107" t="s">
        <v>920</v>
      </c>
      <c r="D46" s="110" t="s">
        <v>673</v>
      </c>
      <c r="E46" s="111">
        <v>162</v>
      </c>
      <c r="F46" s="109"/>
    </row>
    <row r="47" spans="1:6">
      <c r="A47" s="105" t="s">
        <v>921</v>
      </c>
      <c r="B47" s="107" t="s">
        <v>919</v>
      </c>
      <c r="C47" s="107" t="s">
        <v>922</v>
      </c>
      <c r="D47" s="110" t="s">
        <v>673</v>
      </c>
      <c r="E47" s="111">
        <v>26</v>
      </c>
      <c r="F47" s="109"/>
    </row>
    <row r="48" spans="1:6">
      <c r="A48" s="105" t="s">
        <v>923</v>
      </c>
      <c r="B48" s="107" t="s">
        <v>924</v>
      </c>
      <c r="C48" s="107" t="s">
        <v>925</v>
      </c>
      <c r="D48" s="110" t="s">
        <v>673</v>
      </c>
      <c r="E48" s="111">
        <v>26</v>
      </c>
      <c r="F48" s="109"/>
    </row>
    <row r="49" spans="1:6">
      <c r="A49" s="105" t="s">
        <v>926</v>
      </c>
      <c r="B49" s="107" t="s">
        <v>927</v>
      </c>
      <c r="C49" s="107" t="s">
        <v>928</v>
      </c>
      <c r="D49" s="110" t="s">
        <v>673</v>
      </c>
      <c r="E49" s="111">
        <v>26</v>
      </c>
      <c r="F49" s="116"/>
    </row>
    <row r="50" spans="1:6">
      <c r="A50" s="105" t="s">
        <v>929</v>
      </c>
      <c r="B50" s="107" t="s">
        <v>930</v>
      </c>
      <c r="C50" s="107" t="s">
        <v>931</v>
      </c>
      <c r="D50" s="110" t="s">
        <v>188</v>
      </c>
      <c r="E50" s="111">
        <v>26</v>
      </c>
      <c r="F50" s="109"/>
    </row>
    <row r="51" spans="1:6">
      <c r="A51" s="105" t="s">
        <v>932</v>
      </c>
      <c r="B51" s="107" t="s">
        <v>933</v>
      </c>
      <c r="C51" s="107" t="s">
        <v>934</v>
      </c>
      <c r="D51" s="110" t="s">
        <v>673</v>
      </c>
      <c r="E51" s="111">
        <v>26</v>
      </c>
      <c r="F51" s="109"/>
    </row>
    <row r="52" spans="1:6">
      <c r="A52" s="105"/>
      <c r="B52" s="107"/>
      <c r="C52" s="107"/>
      <c r="D52" s="110"/>
      <c r="E52" s="111"/>
      <c r="F52" s="117" t="s">
        <v>45</v>
      </c>
    </row>
    <row r="53" spans="1:6">
      <c r="A53" s="105"/>
      <c r="B53" s="118"/>
      <c r="C53" s="118"/>
      <c r="D53" s="118"/>
      <c r="E53" s="119"/>
      <c r="F53" s="120" t="s">
        <v>935</v>
      </c>
    </row>
    <row r="54" spans="1:6">
      <c r="A54" s="121">
        <v>1.2</v>
      </c>
      <c r="B54" s="122" t="s">
        <v>936</v>
      </c>
      <c r="C54" s="123"/>
      <c r="D54" s="123"/>
      <c r="E54" s="123"/>
      <c r="F54" s="123"/>
    </row>
    <row r="55" spans="1:6">
      <c r="A55" s="124" t="s">
        <v>633</v>
      </c>
      <c r="B55" s="107" t="s">
        <v>849</v>
      </c>
      <c r="C55" s="107" t="s">
        <v>937</v>
      </c>
      <c r="D55" s="125" t="s">
        <v>19</v>
      </c>
      <c r="E55" s="111">
        <v>3</v>
      </c>
      <c r="F55" s="126"/>
    </row>
    <row r="56" spans="1:6">
      <c r="A56" s="124" t="s">
        <v>636</v>
      </c>
      <c r="B56" s="107" t="s">
        <v>938</v>
      </c>
      <c r="C56" s="107" t="s">
        <v>939</v>
      </c>
      <c r="D56" s="110" t="s">
        <v>673</v>
      </c>
      <c r="E56" s="127">
        <v>1</v>
      </c>
      <c r="F56" s="126"/>
    </row>
    <row r="57" spans="1:6">
      <c r="A57" s="124" t="s">
        <v>639</v>
      </c>
      <c r="B57" s="107" t="s">
        <v>940</v>
      </c>
      <c r="C57" s="107" t="s">
        <v>941</v>
      </c>
      <c r="D57" s="110" t="s">
        <v>673</v>
      </c>
      <c r="E57" s="128">
        <v>1</v>
      </c>
      <c r="F57" s="126"/>
    </row>
    <row r="58" spans="1:6">
      <c r="A58" s="124" t="s">
        <v>641</v>
      </c>
      <c r="B58" s="107" t="s">
        <v>942</v>
      </c>
      <c r="C58" s="107" t="s">
        <v>943</v>
      </c>
      <c r="D58" s="110" t="s">
        <v>673</v>
      </c>
      <c r="E58" s="128">
        <v>2</v>
      </c>
      <c r="F58" s="126"/>
    </row>
    <row r="59" spans="1:6">
      <c r="A59" s="124" t="s">
        <v>643</v>
      </c>
      <c r="B59" s="107" t="s">
        <v>944</v>
      </c>
      <c r="C59" s="107" t="s">
        <v>945</v>
      </c>
      <c r="D59" s="110" t="s">
        <v>673</v>
      </c>
      <c r="E59" s="128">
        <v>4</v>
      </c>
      <c r="F59" s="126"/>
    </row>
    <row r="60" spans="1:6">
      <c r="A60" s="124" t="s">
        <v>645</v>
      </c>
      <c r="B60" s="129" t="s">
        <v>946</v>
      </c>
      <c r="C60" s="107" t="s">
        <v>947</v>
      </c>
      <c r="D60" s="110" t="s">
        <v>673</v>
      </c>
      <c r="E60" s="111">
        <v>1</v>
      </c>
      <c r="F60" s="126"/>
    </row>
    <row r="61" spans="1:6">
      <c r="A61" s="124" t="s">
        <v>648</v>
      </c>
      <c r="B61" s="107" t="s">
        <v>948</v>
      </c>
      <c r="C61" s="107" t="s">
        <v>949</v>
      </c>
      <c r="D61" s="110" t="s">
        <v>673</v>
      </c>
      <c r="E61" s="111">
        <v>5</v>
      </c>
      <c r="F61" s="126"/>
    </row>
    <row r="62" spans="1:6">
      <c r="A62" s="124" t="s">
        <v>650</v>
      </c>
      <c r="B62" s="107" t="s">
        <v>950</v>
      </c>
      <c r="C62" s="107" t="s">
        <v>951</v>
      </c>
      <c r="D62" s="110" t="s">
        <v>673</v>
      </c>
      <c r="E62" s="111">
        <v>1</v>
      </c>
      <c r="F62" s="126"/>
    </row>
    <row r="63" spans="1:6">
      <c r="A63" s="124" t="s">
        <v>652</v>
      </c>
      <c r="B63" s="107" t="s">
        <v>950</v>
      </c>
      <c r="C63" s="107" t="s">
        <v>952</v>
      </c>
      <c r="D63" s="110" t="s">
        <v>673</v>
      </c>
      <c r="E63" s="111">
        <v>5</v>
      </c>
      <c r="F63" s="126"/>
    </row>
    <row r="64" spans="1:6">
      <c r="A64" s="124" t="s">
        <v>654</v>
      </c>
      <c r="B64" s="107" t="s">
        <v>953</v>
      </c>
      <c r="C64" s="107" t="s">
        <v>954</v>
      </c>
      <c r="D64" s="110" t="s">
        <v>673</v>
      </c>
      <c r="E64" s="111">
        <v>97</v>
      </c>
      <c r="F64" s="126"/>
    </row>
    <row r="65" spans="1:6">
      <c r="A65" s="124" t="s">
        <v>955</v>
      </c>
      <c r="B65" s="107" t="s">
        <v>956</v>
      </c>
      <c r="C65" s="107" t="s">
        <v>957</v>
      </c>
      <c r="D65" s="125" t="s">
        <v>673</v>
      </c>
      <c r="E65" s="111">
        <v>10</v>
      </c>
      <c r="F65" s="126" t="s">
        <v>958</v>
      </c>
    </row>
    <row r="66" spans="1:6">
      <c r="A66" s="124" t="s">
        <v>959</v>
      </c>
      <c r="B66" s="107" t="s">
        <v>960</v>
      </c>
      <c r="C66" s="107" t="s">
        <v>961</v>
      </c>
      <c r="D66" s="125" t="s">
        <v>673</v>
      </c>
      <c r="E66" s="111">
        <v>9</v>
      </c>
      <c r="F66" s="126" t="s">
        <v>958</v>
      </c>
    </row>
    <row r="67" spans="1:6">
      <c r="A67" s="124" t="s">
        <v>962</v>
      </c>
      <c r="B67" s="107" t="s">
        <v>963</v>
      </c>
      <c r="C67" s="107" t="s">
        <v>964</v>
      </c>
      <c r="D67" s="125" t="s">
        <v>673</v>
      </c>
      <c r="E67" s="111">
        <v>61</v>
      </c>
      <c r="F67" s="126" t="s">
        <v>958</v>
      </c>
    </row>
    <row r="68" spans="1:6">
      <c r="A68" s="124" t="s">
        <v>965</v>
      </c>
      <c r="B68" s="107" t="s">
        <v>966</v>
      </c>
      <c r="C68" s="107" t="s">
        <v>967</v>
      </c>
      <c r="D68" s="125" t="s">
        <v>673</v>
      </c>
      <c r="E68" s="111">
        <v>17</v>
      </c>
      <c r="F68" s="126" t="s">
        <v>958</v>
      </c>
    </row>
    <row r="69" spans="1:6">
      <c r="A69" s="124" t="s">
        <v>968</v>
      </c>
      <c r="B69" s="107" t="s">
        <v>969</v>
      </c>
      <c r="C69" s="107" t="s">
        <v>970</v>
      </c>
      <c r="D69" s="125" t="s">
        <v>673</v>
      </c>
      <c r="E69" s="111">
        <v>105</v>
      </c>
      <c r="F69" s="126"/>
    </row>
    <row r="70" spans="1:6">
      <c r="A70" s="124" t="s">
        <v>971</v>
      </c>
      <c r="B70" s="131" t="s">
        <v>972</v>
      </c>
      <c r="C70" s="131" t="s">
        <v>973</v>
      </c>
      <c r="D70" s="125" t="s">
        <v>673</v>
      </c>
      <c r="E70" s="132">
        <v>1</v>
      </c>
      <c r="F70" s="126"/>
    </row>
    <row r="71" spans="1:6">
      <c r="A71" s="124" t="s">
        <v>974</v>
      </c>
      <c r="B71" s="131" t="s">
        <v>975</v>
      </c>
      <c r="C71" s="131" t="s">
        <v>976</v>
      </c>
      <c r="D71" s="125" t="s">
        <v>673</v>
      </c>
      <c r="E71" s="132">
        <v>1</v>
      </c>
      <c r="F71" s="126"/>
    </row>
    <row r="72" spans="1:6">
      <c r="A72" s="124" t="s">
        <v>977</v>
      </c>
      <c r="B72" s="131" t="s">
        <v>978</v>
      </c>
      <c r="C72" s="129"/>
      <c r="D72" s="125" t="s">
        <v>673</v>
      </c>
      <c r="E72" s="132">
        <v>0</v>
      </c>
      <c r="F72" s="126"/>
    </row>
    <row r="73" spans="1:6">
      <c r="A73" s="124" t="s">
        <v>979</v>
      </c>
      <c r="B73" s="107" t="s">
        <v>980</v>
      </c>
      <c r="C73" s="107"/>
      <c r="D73" s="110" t="s">
        <v>673</v>
      </c>
      <c r="E73" s="111">
        <v>2</v>
      </c>
      <c r="F73" s="126"/>
    </row>
    <row r="74" spans="1:6">
      <c r="A74" s="124" t="s">
        <v>981</v>
      </c>
      <c r="B74" s="107" t="s">
        <v>982</v>
      </c>
      <c r="C74" s="107" t="s">
        <v>983</v>
      </c>
      <c r="D74" s="110" t="s">
        <v>673</v>
      </c>
      <c r="E74" s="111">
        <v>270</v>
      </c>
      <c r="F74" s="126"/>
    </row>
    <row r="75" spans="1:6">
      <c r="A75" s="124" t="s">
        <v>984</v>
      </c>
      <c r="B75" s="107" t="s">
        <v>985</v>
      </c>
      <c r="C75" s="107" t="s">
        <v>986</v>
      </c>
      <c r="D75" s="110" t="s">
        <v>673</v>
      </c>
      <c r="E75" s="111">
        <v>6</v>
      </c>
      <c r="F75" s="126"/>
    </row>
    <row r="76" spans="1:6">
      <c r="A76" s="124" t="s">
        <v>987</v>
      </c>
      <c r="B76" s="107" t="s">
        <v>988</v>
      </c>
      <c r="C76" s="107" t="s">
        <v>989</v>
      </c>
      <c r="D76" s="110" t="s">
        <v>673</v>
      </c>
      <c r="E76" s="111">
        <v>1</v>
      </c>
      <c r="F76" s="126"/>
    </row>
    <row r="77" spans="1:6">
      <c r="A77" s="124" t="s">
        <v>990</v>
      </c>
      <c r="B77" s="107" t="s">
        <v>991</v>
      </c>
      <c r="C77" s="107" t="s">
        <v>992</v>
      </c>
      <c r="D77" s="110" t="s">
        <v>673</v>
      </c>
      <c r="E77" s="111">
        <v>1</v>
      </c>
      <c r="F77" s="126"/>
    </row>
    <row r="78" spans="1:6">
      <c r="A78" s="124" t="s">
        <v>993</v>
      </c>
      <c r="B78" s="107" t="s">
        <v>994</v>
      </c>
      <c r="C78" s="107" t="s">
        <v>995</v>
      </c>
      <c r="D78" s="110" t="s">
        <v>673</v>
      </c>
      <c r="E78" s="111">
        <v>1</v>
      </c>
      <c r="F78" s="126"/>
    </row>
    <row r="79" spans="1:6">
      <c r="A79" s="124" t="s">
        <v>996</v>
      </c>
      <c r="B79" s="107" t="s">
        <v>997</v>
      </c>
      <c r="C79" s="107" t="s">
        <v>998</v>
      </c>
      <c r="D79" s="110" t="s">
        <v>673</v>
      </c>
      <c r="E79" s="111">
        <v>3</v>
      </c>
      <c r="F79" s="126"/>
    </row>
    <row r="80" spans="1:6">
      <c r="A80" s="124" t="s">
        <v>999</v>
      </c>
      <c r="B80" s="107" t="s">
        <v>997</v>
      </c>
      <c r="C80" s="107" t="s">
        <v>1000</v>
      </c>
      <c r="D80" s="110" t="s">
        <v>673</v>
      </c>
      <c r="E80" s="111">
        <v>3</v>
      </c>
      <c r="F80" s="126"/>
    </row>
    <row r="81" spans="1:6">
      <c r="A81" s="124" t="s">
        <v>1001</v>
      </c>
      <c r="B81" s="107" t="s">
        <v>997</v>
      </c>
      <c r="C81" s="107" t="s">
        <v>1002</v>
      </c>
      <c r="D81" s="110" t="s">
        <v>673</v>
      </c>
      <c r="E81" s="111">
        <v>10</v>
      </c>
      <c r="F81" s="126"/>
    </row>
    <row r="82" spans="1:6">
      <c r="A82" s="124" t="s">
        <v>1003</v>
      </c>
      <c r="B82" s="107" t="s">
        <v>997</v>
      </c>
      <c r="C82" s="107" t="s">
        <v>1004</v>
      </c>
      <c r="D82" s="110" t="s">
        <v>673</v>
      </c>
      <c r="E82" s="111">
        <v>32</v>
      </c>
      <c r="F82" s="126"/>
    </row>
    <row r="83" spans="1:6">
      <c r="A83" s="124" t="s">
        <v>1005</v>
      </c>
      <c r="B83" s="107" t="s">
        <v>1006</v>
      </c>
      <c r="C83" s="107" t="s">
        <v>1007</v>
      </c>
      <c r="D83" s="110" t="s">
        <v>673</v>
      </c>
      <c r="E83" s="111">
        <v>3</v>
      </c>
      <c r="F83" s="126"/>
    </row>
    <row r="84" spans="1:6">
      <c r="A84" s="124" t="s">
        <v>1008</v>
      </c>
      <c r="B84" s="107" t="s">
        <v>917</v>
      </c>
      <c r="C84" s="107"/>
      <c r="D84" s="110" t="s">
        <v>673</v>
      </c>
      <c r="E84" s="111">
        <v>4</v>
      </c>
      <c r="F84" s="126"/>
    </row>
    <row r="85" spans="1:6">
      <c r="A85" s="124" t="s">
        <v>1009</v>
      </c>
      <c r="B85" s="107" t="s">
        <v>1010</v>
      </c>
      <c r="C85" s="107"/>
      <c r="D85" s="110" t="s">
        <v>673</v>
      </c>
      <c r="E85" s="111">
        <v>1</v>
      </c>
      <c r="F85" s="126"/>
    </row>
    <row r="86" spans="1:6">
      <c r="A86" s="124" t="s">
        <v>1011</v>
      </c>
      <c r="B86" s="107" t="s">
        <v>900</v>
      </c>
      <c r="C86" s="107" t="s">
        <v>1012</v>
      </c>
      <c r="D86" s="110" t="s">
        <v>673</v>
      </c>
      <c r="E86" s="111">
        <v>72</v>
      </c>
      <c r="F86" s="126"/>
    </row>
    <row r="87" spans="1:6">
      <c r="A87" s="124" t="s">
        <v>1013</v>
      </c>
      <c r="B87" s="107" t="s">
        <v>1014</v>
      </c>
      <c r="C87" s="107" t="s">
        <v>1015</v>
      </c>
      <c r="D87" s="110" t="s">
        <v>673</v>
      </c>
      <c r="E87" s="111">
        <v>27</v>
      </c>
      <c r="F87" s="126"/>
    </row>
    <row r="88" spans="1:6">
      <c r="A88" s="124" t="s">
        <v>1016</v>
      </c>
      <c r="B88" s="107" t="s">
        <v>1017</v>
      </c>
      <c r="C88" s="107" t="s">
        <v>1018</v>
      </c>
      <c r="D88" s="110" t="s">
        <v>673</v>
      </c>
      <c r="E88" s="111">
        <v>351</v>
      </c>
      <c r="F88" s="126"/>
    </row>
    <row r="89" spans="1:6">
      <c r="A89" s="124" t="s">
        <v>1019</v>
      </c>
      <c r="B89" s="107" t="s">
        <v>924</v>
      </c>
      <c r="C89" s="107" t="s">
        <v>925</v>
      </c>
      <c r="D89" s="110" t="s">
        <v>673</v>
      </c>
      <c r="E89" s="111">
        <v>5</v>
      </c>
      <c r="F89" s="126"/>
    </row>
    <row r="90" spans="1:6">
      <c r="A90" s="124" t="s">
        <v>1020</v>
      </c>
      <c r="B90" s="107" t="s">
        <v>1021</v>
      </c>
      <c r="C90" s="107"/>
      <c r="D90" s="110" t="s">
        <v>673</v>
      </c>
      <c r="E90" s="111">
        <v>3</v>
      </c>
      <c r="F90" s="126"/>
    </row>
    <row r="91" spans="1:6">
      <c r="A91" s="124" t="s">
        <v>1022</v>
      </c>
      <c r="B91" s="107" t="s">
        <v>1023</v>
      </c>
      <c r="C91" s="107"/>
      <c r="D91" s="110" t="s">
        <v>673</v>
      </c>
      <c r="E91" s="111">
        <v>3</v>
      </c>
      <c r="F91" s="126"/>
    </row>
    <row r="92" spans="1:6">
      <c r="A92" s="124" t="s">
        <v>1024</v>
      </c>
      <c r="B92" s="107" t="s">
        <v>927</v>
      </c>
      <c r="C92" s="107" t="s">
        <v>928</v>
      </c>
      <c r="D92" s="110" t="s">
        <v>673</v>
      </c>
      <c r="E92" s="111">
        <v>3</v>
      </c>
      <c r="F92" s="126"/>
    </row>
    <row r="93" spans="1:6">
      <c r="A93" s="124" t="s">
        <v>1025</v>
      </c>
      <c r="B93" s="107" t="s">
        <v>930</v>
      </c>
      <c r="C93" s="107" t="s">
        <v>931</v>
      </c>
      <c r="D93" s="110" t="s">
        <v>188</v>
      </c>
      <c r="E93" s="111">
        <v>6</v>
      </c>
      <c r="F93" s="126"/>
    </row>
    <row r="94" spans="1:6">
      <c r="A94" s="124" t="s">
        <v>1026</v>
      </c>
      <c r="B94" s="107" t="s">
        <v>933</v>
      </c>
      <c r="C94" s="107" t="s">
        <v>934</v>
      </c>
      <c r="D94" s="110" t="s">
        <v>673</v>
      </c>
      <c r="E94" s="111">
        <v>3</v>
      </c>
      <c r="F94" s="126"/>
    </row>
    <row r="95" spans="1:6">
      <c r="A95" s="133"/>
      <c r="B95" s="134"/>
      <c r="C95" s="135"/>
      <c r="D95" s="136"/>
      <c r="E95" s="137"/>
      <c r="F95" s="120" t="s">
        <v>45</v>
      </c>
    </row>
    <row r="96" spans="1:6">
      <c r="A96" s="138">
        <v>1.3</v>
      </c>
      <c r="B96" s="139" t="s">
        <v>1027</v>
      </c>
      <c r="C96" s="139"/>
      <c r="D96" s="139"/>
      <c r="E96" s="139"/>
      <c r="F96" s="139"/>
    </row>
    <row r="97" spans="1:6">
      <c r="A97" s="124" t="s">
        <v>660</v>
      </c>
      <c r="B97" s="107" t="s">
        <v>849</v>
      </c>
      <c r="C97" s="107" t="s">
        <v>1028</v>
      </c>
      <c r="D97" s="110" t="s">
        <v>673</v>
      </c>
      <c r="E97" s="132">
        <v>8</v>
      </c>
      <c r="F97" s="140"/>
    </row>
    <row r="98" spans="1:6">
      <c r="A98" s="124" t="s">
        <v>663</v>
      </c>
      <c r="B98" s="107" t="s">
        <v>849</v>
      </c>
      <c r="C98" s="107" t="s">
        <v>1029</v>
      </c>
      <c r="D98" s="110" t="s">
        <v>673</v>
      </c>
      <c r="E98" s="132">
        <v>8</v>
      </c>
      <c r="F98" s="140"/>
    </row>
    <row r="99" spans="1:6">
      <c r="A99" s="124" t="s">
        <v>665</v>
      </c>
      <c r="B99" s="107" t="s">
        <v>1030</v>
      </c>
      <c r="C99" s="107" t="s">
        <v>1031</v>
      </c>
      <c r="D99" s="110" t="s">
        <v>673</v>
      </c>
      <c r="E99" s="132">
        <v>169</v>
      </c>
      <c r="F99" s="140"/>
    </row>
    <row r="100" spans="1:6">
      <c r="A100" s="124" t="s">
        <v>667</v>
      </c>
      <c r="B100" s="107" t="s">
        <v>1032</v>
      </c>
      <c r="C100" s="107" t="s">
        <v>1033</v>
      </c>
      <c r="D100" s="110" t="s">
        <v>673</v>
      </c>
      <c r="E100" s="132">
        <v>169</v>
      </c>
      <c r="F100" s="140"/>
    </row>
    <row r="101" spans="1:6">
      <c r="A101" s="124" t="s">
        <v>669</v>
      </c>
      <c r="B101" s="107" t="s">
        <v>997</v>
      </c>
      <c r="C101" s="107" t="s">
        <v>1034</v>
      </c>
      <c r="D101" s="110" t="s">
        <v>673</v>
      </c>
      <c r="E101" s="132">
        <v>16</v>
      </c>
      <c r="F101" s="140"/>
    </row>
    <row r="102" spans="1:6">
      <c r="A102" s="124" t="s">
        <v>671</v>
      </c>
      <c r="B102" s="107" t="s">
        <v>1035</v>
      </c>
      <c r="C102" s="107"/>
      <c r="D102" s="110" t="s">
        <v>673</v>
      </c>
      <c r="E102" s="132">
        <v>8</v>
      </c>
      <c r="F102" s="140"/>
    </row>
    <row r="103" spans="1:6">
      <c r="A103" s="124" t="s">
        <v>674</v>
      </c>
      <c r="B103" s="107" t="s">
        <v>1036</v>
      </c>
      <c r="C103" s="107" t="s">
        <v>1037</v>
      </c>
      <c r="D103" s="110" t="s">
        <v>673</v>
      </c>
      <c r="E103" s="132">
        <v>90</v>
      </c>
      <c r="F103" s="140"/>
    </row>
    <row r="104" ht="30" spans="1:6">
      <c r="A104" s="124" t="s">
        <v>675</v>
      </c>
      <c r="B104" s="107" t="s">
        <v>1038</v>
      </c>
      <c r="C104" s="107"/>
      <c r="D104" s="110" t="s">
        <v>673</v>
      </c>
      <c r="E104" s="132">
        <v>16</v>
      </c>
      <c r="F104" s="140" t="s">
        <v>1039</v>
      </c>
    </row>
    <row r="105" spans="1:6">
      <c r="A105" s="124" t="s">
        <v>676</v>
      </c>
      <c r="B105" s="107" t="s">
        <v>1040</v>
      </c>
      <c r="C105" s="107"/>
      <c r="D105" s="110" t="s">
        <v>673</v>
      </c>
      <c r="E105" s="132">
        <v>16</v>
      </c>
      <c r="F105" s="140"/>
    </row>
    <row r="106" spans="1:6">
      <c r="A106" s="124" t="s">
        <v>677</v>
      </c>
      <c r="B106" s="107" t="s">
        <v>900</v>
      </c>
      <c r="C106" s="107" t="s">
        <v>1012</v>
      </c>
      <c r="D106" s="110" t="s">
        <v>673</v>
      </c>
      <c r="E106" s="132">
        <v>16</v>
      </c>
      <c r="F106" s="140"/>
    </row>
    <row r="107" ht="30" spans="1:6">
      <c r="A107" s="124" t="s">
        <v>678</v>
      </c>
      <c r="B107" s="107" t="s">
        <v>1006</v>
      </c>
      <c r="C107" s="107" t="s">
        <v>1007</v>
      </c>
      <c r="D107" s="110" t="s">
        <v>673</v>
      </c>
      <c r="E107" s="132">
        <v>16</v>
      </c>
      <c r="F107" s="140" t="s">
        <v>1041</v>
      </c>
    </row>
    <row r="108" spans="1:6">
      <c r="A108" s="124" t="s">
        <v>679</v>
      </c>
      <c r="B108" s="107" t="s">
        <v>1014</v>
      </c>
      <c r="C108" s="107" t="s">
        <v>1015</v>
      </c>
      <c r="D108" s="110" t="s">
        <v>673</v>
      </c>
      <c r="E108" s="132">
        <v>1440</v>
      </c>
      <c r="F108" s="140"/>
    </row>
    <row r="109" spans="1:6">
      <c r="A109" s="124" t="s">
        <v>681</v>
      </c>
      <c r="B109" s="107" t="s">
        <v>1017</v>
      </c>
      <c r="C109" s="107" t="s">
        <v>1018</v>
      </c>
      <c r="D109" s="110" t="s">
        <v>673</v>
      </c>
      <c r="E109" s="132">
        <v>1690</v>
      </c>
      <c r="F109" s="140"/>
    </row>
    <row r="110" ht="30" spans="1:6">
      <c r="A110" s="124" t="s">
        <v>682</v>
      </c>
      <c r="B110" s="107" t="s">
        <v>1023</v>
      </c>
      <c r="C110" s="107"/>
      <c r="D110" s="110" t="s">
        <v>548</v>
      </c>
      <c r="E110" s="132">
        <v>16</v>
      </c>
      <c r="F110" s="141" t="s">
        <v>1042</v>
      </c>
    </row>
    <row r="111" ht="30" spans="1:6">
      <c r="A111" s="124" t="s">
        <v>683</v>
      </c>
      <c r="B111" s="107" t="s">
        <v>1043</v>
      </c>
      <c r="C111" s="107"/>
      <c r="D111" s="110" t="s">
        <v>548</v>
      </c>
      <c r="E111" s="132">
        <v>16</v>
      </c>
      <c r="F111" s="141" t="s">
        <v>1042</v>
      </c>
    </row>
    <row r="112" spans="1:6">
      <c r="A112" s="124"/>
      <c r="B112" s="142"/>
      <c r="C112" s="143"/>
      <c r="D112" s="144"/>
      <c r="E112" s="145"/>
      <c r="F112" s="120" t="s">
        <v>45</v>
      </c>
    </row>
    <row r="113" spans="1:6">
      <c r="A113" s="138">
        <v>1.4</v>
      </c>
      <c r="B113" s="122" t="s">
        <v>1044</v>
      </c>
      <c r="C113" s="123"/>
      <c r="D113" s="123"/>
      <c r="E113" s="123"/>
      <c r="F113" s="123"/>
    </row>
    <row r="114" spans="1:6">
      <c r="A114" s="146" t="s">
        <v>721</v>
      </c>
      <c r="B114" s="107" t="s">
        <v>1045</v>
      </c>
      <c r="C114" s="129" t="s">
        <v>1046</v>
      </c>
      <c r="D114" s="110" t="s">
        <v>548</v>
      </c>
      <c r="E114" s="111">
        <v>1</v>
      </c>
      <c r="F114" s="126"/>
    </row>
    <row r="115" spans="1:6">
      <c r="A115" s="146" t="s">
        <v>724</v>
      </c>
      <c r="B115" s="107" t="s">
        <v>1047</v>
      </c>
      <c r="C115" s="129" t="s">
        <v>1048</v>
      </c>
      <c r="D115" s="110" t="s">
        <v>548</v>
      </c>
      <c r="E115" s="111">
        <v>1</v>
      </c>
      <c r="F115" s="126"/>
    </row>
    <row r="116" spans="1:6">
      <c r="A116" s="146" t="s">
        <v>726</v>
      </c>
      <c r="B116" s="107" t="s">
        <v>1049</v>
      </c>
      <c r="C116" s="107" t="s">
        <v>1050</v>
      </c>
      <c r="D116" s="110" t="s">
        <v>548</v>
      </c>
      <c r="E116" s="111">
        <v>1</v>
      </c>
      <c r="F116" s="126"/>
    </row>
    <row r="117" spans="1:6">
      <c r="A117" s="146" t="s">
        <v>729</v>
      </c>
      <c r="B117" s="107" t="s">
        <v>1051</v>
      </c>
      <c r="C117" s="107" t="s">
        <v>1050</v>
      </c>
      <c r="D117" s="110" t="s">
        <v>548</v>
      </c>
      <c r="E117" s="111">
        <v>1</v>
      </c>
      <c r="F117" s="126"/>
    </row>
    <row r="118" spans="1:6">
      <c r="A118" s="146" t="s">
        <v>732</v>
      </c>
      <c r="B118" s="107" t="s">
        <v>1052</v>
      </c>
      <c r="C118" s="107"/>
      <c r="D118" s="110" t="s">
        <v>548</v>
      </c>
      <c r="E118" s="111">
        <v>2</v>
      </c>
      <c r="F118" s="126"/>
    </row>
    <row r="119" spans="1:6">
      <c r="A119" s="146" t="s">
        <v>735</v>
      </c>
      <c r="B119" s="107" t="s">
        <v>1053</v>
      </c>
      <c r="C119" s="107" t="s">
        <v>1054</v>
      </c>
      <c r="D119" s="110" t="s">
        <v>548</v>
      </c>
      <c r="E119" s="111">
        <v>1</v>
      </c>
      <c r="F119" s="126"/>
    </row>
    <row r="120" spans="1:6">
      <c r="A120" s="146" t="s">
        <v>737</v>
      </c>
      <c r="B120" s="107" t="s">
        <v>1055</v>
      </c>
      <c r="C120" s="107" t="s">
        <v>1056</v>
      </c>
      <c r="D120" s="110" t="s">
        <v>548</v>
      </c>
      <c r="E120" s="111">
        <v>1</v>
      </c>
      <c r="F120" s="126"/>
    </row>
    <row r="121" spans="1:6">
      <c r="A121" s="146" t="s">
        <v>740</v>
      </c>
      <c r="B121" s="107" t="s">
        <v>1057</v>
      </c>
      <c r="C121" s="107" t="s">
        <v>1058</v>
      </c>
      <c r="D121" s="110" t="s">
        <v>548</v>
      </c>
      <c r="E121" s="111">
        <v>1</v>
      </c>
      <c r="F121" s="126"/>
    </row>
    <row r="122" spans="1:6">
      <c r="A122" s="146" t="s">
        <v>742</v>
      </c>
      <c r="B122" s="107" t="s">
        <v>1059</v>
      </c>
      <c r="C122" s="107" t="s">
        <v>1060</v>
      </c>
      <c r="D122" s="110" t="s">
        <v>548</v>
      </c>
      <c r="E122" s="111">
        <v>1</v>
      </c>
      <c r="F122" s="126"/>
    </row>
    <row r="123" spans="1:6">
      <c r="A123" s="146" t="s">
        <v>744</v>
      </c>
      <c r="B123" s="107" t="s">
        <v>1061</v>
      </c>
      <c r="C123" s="107"/>
      <c r="D123" s="110" t="s">
        <v>548</v>
      </c>
      <c r="E123" s="111">
        <v>1</v>
      </c>
      <c r="F123" s="126"/>
    </row>
    <row r="124" spans="1:6">
      <c r="A124" s="146" t="s">
        <v>745</v>
      </c>
      <c r="B124" s="107" t="s">
        <v>1062</v>
      </c>
      <c r="C124" s="107" t="s">
        <v>1063</v>
      </c>
      <c r="D124" s="110" t="s">
        <v>548</v>
      </c>
      <c r="E124" s="111">
        <v>1</v>
      </c>
      <c r="F124" s="126"/>
    </row>
    <row r="125" spans="1:6">
      <c r="A125" s="146" t="s">
        <v>1064</v>
      </c>
      <c r="B125" s="107" t="s">
        <v>1065</v>
      </c>
      <c r="C125" s="107" t="s">
        <v>1066</v>
      </c>
      <c r="D125" s="110" t="s">
        <v>548</v>
      </c>
      <c r="E125" s="111">
        <v>1</v>
      </c>
      <c r="F125" s="126"/>
    </row>
    <row r="126" spans="1:6">
      <c r="A126" s="147"/>
      <c r="B126" s="148"/>
      <c r="C126" s="148"/>
      <c r="D126" s="149"/>
      <c r="E126" s="150"/>
      <c r="F126" s="151" t="s">
        <v>45</v>
      </c>
    </row>
    <row r="127" ht="38" customHeight="1" spans="1:6">
      <c r="A127" s="152" t="s">
        <v>339</v>
      </c>
      <c r="B127" s="152"/>
      <c r="C127" s="152"/>
      <c r="D127" s="152"/>
      <c r="E127" s="152"/>
      <c r="F127" s="153"/>
    </row>
  </sheetData>
  <autoFilter ref="A2:F127">
    <extLst/>
  </autoFilter>
  <mergeCells count="12">
    <mergeCell ref="A1:F1"/>
    <mergeCell ref="B4:F4"/>
    <mergeCell ref="B54:F54"/>
    <mergeCell ref="B96:F96"/>
    <mergeCell ref="B113:F113"/>
    <mergeCell ref="A127:F127"/>
    <mergeCell ref="A2:A3"/>
    <mergeCell ref="B2:B3"/>
    <mergeCell ref="C2:C3"/>
    <mergeCell ref="D2:D3"/>
    <mergeCell ref="E2:E3"/>
    <mergeCell ref="F2:F3"/>
  </mergeCells>
  <pageMargins left="0.748031496062992" right="0.748031496062992" top="0.984251968503937" bottom="0.984251968503937" header="0.511811023622047" footer="0.511811023622047"/>
  <pageSetup paperSize="9" scale="76" fitToHeight="0" orientation="portrait" horizontalDpi="1200" verticalDpi="1200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FF00"/>
  </sheetPr>
  <dimension ref="A1:F126"/>
  <sheetViews>
    <sheetView view="pageBreakPreview" zoomScale="70" zoomScaleNormal="70" workbookViewId="0">
      <pane xSplit="1" ySplit="2" topLeftCell="B3" activePane="bottomRight" state="frozen"/>
      <selection/>
      <selection pane="topRight"/>
      <selection pane="bottomLeft"/>
      <selection pane="bottomRight" activeCell="A125" sqref="A125:F126"/>
    </sheetView>
  </sheetViews>
  <sheetFormatPr defaultColWidth="10" defaultRowHeight="12.4" outlineLevelCol="5"/>
  <cols>
    <col min="1" max="1" width="7.44144144144144" style="47" customWidth="1"/>
    <col min="2" max="2" width="22.8828828828829" style="48" customWidth="1"/>
    <col min="3" max="3" width="73.4414414414414" style="48" customWidth="1"/>
    <col min="4" max="4" width="10.4414414414414" style="49" customWidth="1"/>
    <col min="5" max="5" width="12" style="47" customWidth="1"/>
    <col min="6" max="6" width="26.7747747747748" style="48" customWidth="1"/>
    <col min="7" max="16384" width="10" style="50"/>
  </cols>
  <sheetData>
    <row r="1" ht="25.2" customHeight="1" spans="1:6">
      <c r="A1" s="51" t="s">
        <v>1067</v>
      </c>
      <c r="B1" s="52"/>
      <c r="C1" s="52"/>
      <c r="D1" s="52"/>
      <c r="E1" s="52"/>
      <c r="F1" s="52"/>
    </row>
    <row r="2" ht="25.8" customHeight="1" spans="1:6">
      <c r="A2" s="53" t="s">
        <v>1068</v>
      </c>
      <c r="B2" s="54" t="s">
        <v>1069</v>
      </c>
      <c r="C2" s="54" t="s">
        <v>1070</v>
      </c>
      <c r="D2" s="54" t="s">
        <v>1071</v>
      </c>
      <c r="E2" s="55" t="s">
        <v>1072</v>
      </c>
      <c r="F2" s="56" t="s">
        <v>1073</v>
      </c>
    </row>
    <row r="3" ht="19.95" customHeight="1" spans="1:6">
      <c r="A3" s="57" t="s">
        <v>1074</v>
      </c>
      <c r="B3" s="58" t="s">
        <v>1075</v>
      </c>
      <c r="C3" s="59"/>
      <c r="D3" s="60"/>
      <c r="E3" s="61"/>
      <c r="F3" s="59"/>
    </row>
    <row r="4" ht="69" customHeight="1" spans="1:6">
      <c r="A4" s="62">
        <v>1</v>
      </c>
      <c r="B4" s="63" t="s">
        <v>1076</v>
      </c>
      <c r="C4" s="63" t="s">
        <v>1077</v>
      </c>
      <c r="D4" s="64" t="s">
        <v>1078</v>
      </c>
      <c r="E4" s="65">
        <v>1</v>
      </c>
      <c r="F4" s="66" t="s">
        <v>1079</v>
      </c>
    </row>
    <row r="5" ht="64.5" customHeight="1" spans="1:6">
      <c r="A5" s="62">
        <v>2</v>
      </c>
      <c r="B5" s="63" t="s">
        <v>1076</v>
      </c>
      <c r="C5" s="63" t="s">
        <v>1080</v>
      </c>
      <c r="D5" s="64" t="s">
        <v>1078</v>
      </c>
      <c r="E5" s="65">
        <v>1</v>
      </c>
      <c r="F5" s="66" t="s">
        <v>1079</v>
      </c>
    </row>
    <row r="6" ht="37.5" customHeight="1" spans="1:6">
      <c r="A6" s="62">
        <v>3</v>
      </c>
      <c r="B6" s="63" t="s">
        <v>1081</v>
      </c>
      <c r="C6" s="63" t="s">
        <v>1082</v>
      </c>
      <c r="D6" s="64" t="s">
        <v>1078</v>
      </c>
      <c r="E6" s="65">
        <v>1</v>
      </c>
      <c r="F6" s="66" t="s">
        <v>1079</v>
      </c>
    </row>
    <row r="7" ht="38.55" customHeight="1" spans="1:6">
      <c r="A7" s="62">
        <v>4</v>
      </c>
      <c r="B7" s="63" t="s">
        <v>1081</v>
      </c>
      <c r="C7" s="63" t="s">
        <v>1083</v>
      </c>
      <c r="D7" s="64" t="s">
        <v>1078</v>
      </c>
      <c r="E7" s="65">
        <v>1</v>
      </c>
      <c r="F7" s="66" t="s">
        <v>1079</v>
      </c>
    </row>
    <row r="8" ht="30" customHeight="1" spans="1:6">
      <c r="A8" s="62">
        <v>5</v>
      </c>
      <c r="B8" s="63" t="s">
        <v>1084</v>
      </c>
      <c r="C8" s="63" t="s">
        <v>1085</v>
      </c>
      <c r="D8" s="64" t="s">
        <v>1078</v>
      </c>
      <c r="E8" s="65">
        <v>2</v>
      </c>
      <c r="F8" s="66"/>
    </row>
    <row r="9" ht="24" customHeight="1" spans="1:6">
      <c r="A9" s="62">
        <v>6</v>
      </c>
      <c r="B9" s="63" t="s">
        <v>1086</v>
      </c>
      <c r="C9" s="63" t="s">
        <v>1087</v>
      </c>
      <c r="D9" s="64" t="s">
        <v>1078</v>
      </c>
      <c r="E9" s="65">
        <v>2</v>
      </c>
      <c r="F9" s="66"/>
    </row>
    <row r="10" ht="34.05" customHeight="1" spans="1:6">
      <c r="A10" s="62">
        <v>7</v>
      </c>
      <c r="B10" s="63" t="s">
        <v>1088</v>
      </c>
      <c r="C10" s="63" t="s">
        <v>1089</v>
      </c>
      <c r="D10" s="64" t="s">
        <v>1078</v>
      </c>
      <c r="E10" s="65">
        <v>1</v>
      </c>
      <c r="F10" s="66"/>
    </row>
    <row r="11" ht="80.55" customHeight="1" spans="1:6">
      <c r="A11" s="62">
        <v>8</v>
      </c>
      <c r="B11" s="63" t="s">
        <v>1090</v>
      </c>
      <c r="C11" s="63" t="s">
        <v>1091</v>
      </c>
      <c r="D11" s="64" t="s">
        <v>1078</v>
      </c>
      <c r="E11" s="65">
        <v>1</v>
      </c>
      <c r="F11" s="66"/>
    </row>
    <row r="12" ht="36" customHeight="1" spans="1:6">
      <c r="A12" s="62">
        <v>9</v>
      </c>
      <c r="B12" s="63" t="s">
        <v>1092</v>
      </c>
      <c r="C12" s="63" t="s">
        <v>1093</v>
      </c>
      <c r="D12" s="64" t="s">
        <v>1078</v>
      </c>
      <c r="E12" s="65">
        <v>4</v>
      </c>
      <c r="F12" s="66"/>
    </row>
    <row r="13" ht="62.55" customHeight="1" spans="1:6">
      <c r="A13" s="62">
        <v>10</v>
      </c>
      <c r="B13" s="63" t="s">
        <v>1094</v>
      </c>
      <c r="C13" s="63" t="s">
        <v>1095</v>
      </c>
      <c r="D13" s="64" t="s">
        <v>1078</v>
      </c>
      <c r="E13" s="65">
        <v>2</v>
      </c>
      <c r="F13" s="66"/>
    </row>
    <row r="14" ht="40.95" customHeight="1" spans="1:6">
      <c r="A14" s="62">
        <v>11</v>
      </c>
      <c r="B14" s="67" t="s">
        <v>1096</v>
      </c>
      <c r="C14" s="66" t="s">
        <v>1097</v>
      </c>
      <c r="D14" s="68" t="s">
        <v>1098</v>
      </c>
      <c r="E14" s="62">
        <v>1</v>
      </c>
      <c r="F14" s="66"/>
    </row>
    <row r="15" ht="19.95" customHeight="1" spans="1:6">
      <c r="A15" s="62">
        <v>12</v>
      </c>
      <c r="B15" s="63" t="s">
        <v>1099</v>
      </c>
      <c r="C15" s="63" t="s">
        <v>1100</v>
      </c>
      <c r="D15" s="64" t="s">
        <v>1078</v>
      </c>
      <c r="E15" s="65">
        <v>5</v>
      </c>
      <c r="F15" s="66"/>
    </row>
    <row r="16" ht="19.95" customHeight="1" spans="1:6">
      <c r="A16" s="62">
        <v>13</v>
      </c>
      <c r="B16" s="63" t="s">
        <v>1101</v>
      </c>
      <c r="C16" s="69" t="s">
        <v>1102</v>
      </c>
      <c r="D16" s="64" t="s">
        <v>1103</v>
      </c>
      <c r="E16" s="65">
        <v>1</v>
      </c>
      <c r="F16" s="66"/>
    </row>
    <row r="17" ht="19.95" customHeight="1" spans="1:6">
      <c r="A17" s="62">
        <v>14</v>
      </c>
      <c r="B17" s="63" t="s">
        <v>1104</v>
      </c>
      <c r="C17" s="69" t="s">
        <v>1105</v>
      </c>
      <c r="D17" s="64" t="s">
        <v>1103</v>
      </c>
      <c r="E17" s="65">
        <v>1</v>
      </c>
      <c r="F17" s="66"/>
    </row>
    <row r="18" ht="19.95" customHeight="1" spans="1:6">
      <c r="A18" s="62">
        <v>15</v>
      </c>
      <c r="B18" s="63" t="s">
        <v>1084</v>
      </c>
      <c r="C18" s="63" t="s">
        <v>1106</v>
      </c>
      <c r="D18" s="64" t="s">
        <v>1103</v>
      </c>
      <c r="E18" s="65">
        <v>1</v>
      </c>
      <c r="F18" s="66"/>
    </row>
    <row r="19" ht="19.95" customHeight="1" spans="1:6">
      <c r="A19" s="55"/>
      <c r="B19" s="70"/>
      <c r="C19" s="70"/>
      <c r="D19" s="71"/>
      <c r="E19" s="72" t="s">
        <v>1107</v>
      </c>
      <c r="F19" s="73"/>
    </row>
    <row r="20" ht="19.95" customHeight="1" spans="1:6">
      <c r="A20" s="74" t="s">
        <v>1108</v>
      </c>
      <c r="B20" s="75" t="s">
        <v>1109</v>
      </c>
      <c r="C20" s="76"/>
      <c r="D20" s="77"/>
      <c r="E20" s="78"/>
      <c r="F20" s="76"/>
    </row>
    <row r="21" ht="31.5" customHeight="1" spans="1:6">
      <c r="A21" s="53">
        <v>1</v>
      </c>
      <c r="B21" s="67" t="s">
        <v>1110</v>
      </c>
      <c r="C21" s="67" t="s">
        <v>1111</v>
      </c>
      <c r="D21" s="68" t="s">
        <v>1112</v>
      </c>
      <c r="E21" s="53">
        <v>1</v>
      </c>
      <c r="F21" s="66" t="s">
        <v>1113</v>
      </c>
    </row>
    <row r="22" ht="31.5" customHeight="1" spans="1:6">
      <c r="A22" s="53">
        <v>2</v>
      </c>
      <c r="B22" s="67" t="s">
        <v>1114</v>
      </c>
      <c r="C22" s="66" t="s">
        <v>1115</v>
      </c>
      <c r="D22" s="68" t="s">
        <v>1112</v>
      </c>
      <c r="E22" s="53">
        <v>1</v>
      </c>
      <c r="F22" s="66" t="s">
        <v>1116</v>
      </c>
    </row>
    <row r="23" ht="31.95" customHeight="1" spans="1:6">
      <c r="A23" s="53">
        <v>3</v>
      </c>
      <c r="B23" s="67" t="s">
        <v>1117</v>
      </c>
      <c r="C23" s="66" t="s">
        <v>1118</v>
      </c>
      <c r="D23" s="71" t="s">
        <v>1119</v>
      </c>
      <c r="E23" s="53">
        <v>1</v>
      </c>
      <c r="F23" s="67" t="s">
        <v>1120</v>
      </c>
    </row>
    <row r="24" ht="19.95" customHeight="1" spans="1:6">
      <c r="A24" s="53">
        <v>4</v>
      </c>
      <c r="B24" s="67" t="s">
        <v>1121</v>
      </c>
      <c r="C24" s="67" t="s">
        <v>1122</v>
      </c>
      <c r="D24" s="71" t="s">
        <v>1119</v>
      </c>
      <c r="E24" s="53">
        <v>1</v>
      </c>
      <c r="F24" s="79" t="s">
        <v>1123</v>
      </c>
    </row>
    <row r="25" ht="19.95" customHeight="1" spans="1:6">
      <c r="A25" s="53">
        <v>5</v>
      </c>
      <c r="B25" s="79" t="s">
        <v>1124</v>
      </c>
      <c r="C25" s="67" t="s">
        <v>1125</v>
      </c>
      <c r="D25" s="71" t="s">
        <v>1119</v>
      </c>
      <c r="E25" s="53">
        <v>1</v>
      </c>
      <c r="F25" s="79" t="s">
        <v>1126</v>
      </c>
    </row>
    <row r="26" ht="19.95" customHeight="1" spans="1:6">
      <c r="A26" s="53">
        <v>6</v>
      </c>
      <c r="B26" s="67" t="s">
        <v>1127</v>
      </c>
      <c r="C26" s="67" t="s">
        <v>1128</v>
      </c>
      <c r="D26" s="71" t="s">
        <v>1119</v>
      </c>
      <c r="E26" s="53">
        <v>3</v>
      </c>
      <c r="F26" s="67" t="s">
        <v>1129</v>
      </c>
    </row>
    <row r="27" ht="19.95" customHeight="1" spans="1:6">
      <c r="A27" s="53">
        <v>7</v>
      </c>
      <c r="B27" s="67" t="s">
        <v>1130</v>
      </c>
      <c r="C27" s="67" t="s">
        <v>1131</v>
      </c>
      <c r="D27" s="71" t="s">
        <v>1119</v>
      </c>
      <c r="E27" s="53">
        <v>1</v>
      </c>
      <c r="F27" s="79" t="s">
        <v>1132</v>
      </c>
    </row>
    <row r="28" ht="19.95" customHeight="1" spans="1:6">
      <c r="A28" s="53">
        <v>8</v>
      </c>
      <c r="B28" s="67" t="s">
        <v>1133</v>
      </c>
      <c r="C28" s="79" t="s">
        <v>1134</v>
      </c>
      <c r="D28" s="71" t="s">
        <v>1119</v>
      </c>
      <c r="E28" s="53">
        <v>1</v>
      </c>
      <c r="F28" s="67" t="s">
        <v>1135</v>
      </c>
    </row>
    <row r="29" ht="19.95" customHeight="1" spans="1:6">
      <c r="A29" s="53">
        <v>9</v>
      </c>
      <c r="B29" s="67" t="s">
        <v>1136</v>
      </c>
      <c r="C29" s="67" t="s">
        <v>1137</v>
      </c>
      <c r="D29" s="71" t="s">
        <v>1119</v>
      </c>
      <c r="E29" s="53">
        <v>3</v>
      </c>
      <c r="F29" s="67" t="s">
        <v>1135</v>
      </c>
    </row>
    <row r="30" ht="19.95" customHeight="1" spans="1:6">
      <c r="A30" s="53">
        <v>10</v>
      </c>
      <c r="B30" s="79" t="s">
        <v>1138</v>
      </c>
      <c r="C30" s="67" t="s">
        <v>1139</v>
      </c>
      <c r="D30" s="71" t="s">
        <v>1119</v>
      </c>
      <c r="E30" s="53">
        <v>1</v>
      </c>
      <c r="F30" s="67" t="s">
        <v>1135</v>
      </c>
    </row>
    <row r="31" ht="19.95" customHeight="1" spans="1:6">
      <c r="A31" s="53">
        <v>11</v>
      </c>
      <c r="B31" s="79" t="s">
        <v>1140</v>
      </c>
      <c r="C31" s="67" t="s">
        <v>1141</v>
      </c>
      <c r="D31" s="71" t="s">
        <v>1119</v>
      </c>
      <c r="E31" s="53">
        <v>1</v>
      </c>
      <c r="F31" s="67" t="s">
        <v>1135</v>
      </c>
    </row>
    <row r="32" ht="31.05" customHeight="1" spans="1:6">
      <c r="A32" s="53">
        <v>12</v>
      </c>
      <c r="B32" s="79" t="s">
        <v>1142</v>
      </c>
      <c r="C32" s="67" t="s">
        <v>1143</v>
      </c>
      <c r="D32" s="71" t="s">
        <v>1119</v>
      </c>
      <c r="E32" s="53">
        <v>3</v>
      </c>
      <c r="F32" s="67" t="s">
        <v>1135</v>
      </c>
    </row>
    <row r="33" ht="19.95" customHeight="1" spans="1:6">
      <c r="A33" s="53">
        <v>13</v>
      </c>
      <c r="B33" s="80" t="s">
        <v>1144</v>
      </c>
      <c r="C33" s="67"/>
      <c r="D33" s="71"/>
      <c r="E33" s="53">
        <v>1</v>
      </c>
      <c r="F33" s="67" t="s">
        <v>1135</v>
      </c>
    </row>
    <row r="34" ht="34.95" customHeight="1" spans="1:6">
      <c r="A34" s="53">
        <v>14</v>
      </c>
      <c r="B34" s="67" t="s">
        <v>1145</v>
      </c>
      <c r="C34" s="66" t="s">
        <v>1146</v>
      </c>
      <c r="D34" s="71" t="s">
        <v>1119</v>
      </c>
      <c r="E34" s="53">
        <v>1</v>
      </c>
      <c r="F34" s="67" t="s">
        <v>1147</v>
      </c>
    </row>
    <row r="35" ht="19.95" customHeight="1" spans="1:6">
      <c r="A35" s="53">
        <v>15</v>
      </c>
      <c r="B35" s="67" t="s">
        <v>1148</v>
      </c>
      <c r="C35" s="67" t="s">
        <v>1149</v>
      </c>
      <c r="D35" s="71" t="s">
        <v>1119</v>
      </c>
      <c r="E35" s="53">
        <v>2</v>
      </c>
      <c r="F35" s="79" t="s">
        <v>1150</v>
      </c>
    </row>
    <row r="36" ht="19.95" customHeight="1" spans="1:6">
      <c r="A36" s="53">
        <v>16</v>
      </c>
      <c r="B36" s="79" t="s">
        <v>1151</v>
      </c>
      <c r="C36" s="67" t="s">
        <v>1152</v>
      </c>
      <c r="D36" s="71" t="s">
        <v>1119</v>
      </c>
      <c r="E36" s="53">
        <v>3</v>
      </c>
      <c r="F36" s="79" t="s">
        <v>1150</v>
      </c>
    </row>
    <row r="37" ht="19.95" customHeight="1" spans="1:6">
      <c r="A37" s="53">
        <v>17</v>
      </c>
      <c r="B37" s="79" t="s">
        <v>1153</v>
      </c>
      <c r="C37" s="79" t="s">
        <v>1154</v>
      </c>
      <c r="D37" s="71" t="s">
        <v>1119</v>
      </c>
      <c r="E37" s="53">
        <v>2</v>
      </c>
      <c r="F37" s="79"/>
    </row>
    <row r="38" ht="19.95" customHeight="1" spans="1:6">
      <c r="A38" s="53">
        <v>18</v>
      </c>
      <c r="B38" s="79" t="s">
        <v>1155</v>
      </c>
      <c r="C38" s="67" t="s">
        <v>1156</v>
      </c>
      <c r="D38" s="71" t="s">
        <v>1119</v>
      </c>
      <c r="E38" s="53">
        <v>1</v>
      </c>
      <c r="F38" s="79" t="s">
        <v>1157</v>
      </c>
    </row>
    <row r="39" ht="19.95" customHeight="1" spans="1:6">
      <c r="A39" s="53">
        <v>19</v>
      </c>
      <c r="B39" s="67" t="s">
        <v>1158</v>
      </c>
      <c r="C39" s="67" t="s">
        <v>1159</v>
      </c>
      <c r="D39" s="71" t="s">
        <v>1119</v>
      </c>
      <c r="E39" s="53">
        <v>2</v>
      </c>
      <c r="F39" s="67" t="s">
        <v>1160</v>
      </c>
    </row>
    <row r="40" ht="19.95" customHeight="1" spans="1:6">
      <c r="A40" s="53">
        <v>20</v>
      </c>
      <c r="B40" s="67" t="s">
        <v>1161</v>
      </c>
      <c r="C40" s="67" t="s">
        <v>1162</v>
      </c>
      <c r="D40" s="71" t="s">
        <v>1098</v>
      </c>
      <c r="E40" s="53">
        <v>1</v>
      </c>
      <c r="F40" s="79" t="s">
        <v>1163</v>
      </c>
    </row>
    <row r="41" ht="33" customHeight="1" spans="1:6">
      <c r="A41" s="53">
        <v>21</v>
      </c>
      <c r="B41" s="67" t="s">
        <v>1164</v>
      </c>
      <c r="C41" s="67" t="s">
        <v>1165</v>
      </c>
      <c r="D41" s="71" t="s">
        <v>1098</v>
      </c>
      <c r="E41" s="53">
        <v>1</v>
      </c>
      <c r="F41" s="81" t="s">
        <v>1166</v>
      </c>
    </row>
    <row r="42" ht="19.95" customHeight="1" spans="1:6">
      <c r="A42" s="53">
        <v>22</v>
      </c>
      <c r="B42" s="67" t="s">
        <v>1167</v>
      </c>
      <c r="C42" s="67" t="s">
        <v>1168</v>
      </c>
      <c r="D42" s="71" t="s">
        <v>1098</v>
      </c>
      <c r="E42" s="53">
        <v>5</v>
      </c>
      <c r="F42" s="79" t="s">
        <v>1169</v>
      </c>
    </row>
    <row r="43" ht="19.95" customHeight="1" spans="1:6">
      <c r="A43" s="53">
        <v>23</v>
      </c>
      <c r="B43" s="67" t="s">
        <v>1167</v>
      </c>
      <c r="C43" s="67" t="s">
        <v>1170</v>
      </c>
      <c r="D43" s="71" t="s">
        <v>1098</v>
      </c>
      <c r="E43" s="53">
        <v>5</v>
      </c>
      <c r="F43" s="79" t="s">
        <v>1169</v>
      </c>
    </row>
    <row r="44" ht="19.95" customHeight="1" spans="1:6">
      <c r="A44" s="53">
        <v>24</v>
      </c>
      <c r="B44" s="82" t="s">
        <v>1171</v>
      </c>
      <c r="C44" s="67" t="s">
        <v>1172</v>
      </c>
      <c r="D44" s="83" t="s">
        <v>19</v>
      </c>
      <c r="E44" s="53">
        <v>1</v>
      </c>
      <c r="F44" s="79"/>
    </row>
    <row r="45" ht="19.95" customHeight="1" spans="1:6">
      <c r="A45" s="53">
        <v>25</v>
      </c>
      <c r="B45" s="79" t="s">
        <v>1173</v>
      </c>
      <c r="C45" s="67" t="s">
        <v>1174</v>
      </c>
      <c r="D45" s="71" t="s">
        <v>1175</v>
      </c>
      <c r="E45" s="53">
        <v>2</v>
      </c>
      <c r="F45" s="79"/>
    </row>
    <row r="46" ht="19.95" customHeight="1" spans="1:6">
      <c r="A46" s="55"/>
      <c r="B46" s="70"/>
      <c r="C46" s="70"/>
      <c r="D46" s="71"/>
      <c r="E46" s="72" t="s">
        <v>1107</v>
      </c>
      <c r="F46" s="73"/>
    </row>
    <row r="47" ht="19.95" customHeight="1" spans="1:6">
      <c r="A47" s="74" t="s">
        <v>1108</v>
      </c>
      <c r="B47" s="75" t="s">
        <v>1176</v>
      </c>
      <c r="C47" s="76"/>
      <c r="D47" s="77"/>
      <c r="E47" s="78"/>
      <c r="F47" s="76"/>
    </row>
    <row r="48" ht="19.95" customHeight="1" spans="1:6">
      <c r="A48" s="53">
        <v>1</v>
      </c>
      <c r="B48" s="79" t="s">
        <v>1177</v>
      </c>
      <c r="C48" s="79" t="s">
        <v>1178</v>
      </c>
      <c r="D48" s="71" t="s">
        <v>1119</v>
      </c>
      <c r="E48" s="53">
        <v>5</v>
      </c>
      <c r="F48" s="79"/>
    </row>
    <row r="49" ht="19.95" customHeight="1" spans="1:6">
      <c r="A49" s="53">
        <v>2</v>
      </c>
      <c r="B49" s="79" t="s">
        <v>1179</v>
      </c>
      <c r="C49" s="79" t="s">
        <v>1180</v>
      </c>
      <c r="D49" s="71" t="s">
        <v>1119</v>
      </c>
      <c r="E49" s="53">
        <v>10</v>
      </c>
      <c r="F49" s="79" t="s">
        <v>1181</v>
      </c>
    </row>
    <row r="50" ht="19.95" customHeight="1" spans="1:6">
      <c r="A50" s="53">
        <v>3</v>
      </c>
      <c r="B50" s="79" t="s">
        <v>1179</v>
      </c>
      <c r="C50" s="79" t="s">
        <v>1182</v>
      </c>
      <c r="D50" s="71" t="s">
        <v>1119</v>
      </c>
      <c r="E50" s="53">
        <v>10</v>
      </c>
      <c r="F50" s="79" t="s">
        <v>1181</v>
      </c>
    </row>
    <row r="51" ht="19.95" customHeight="1" spans="1:6">
      <c r="A51" s="53">
        <v>4</v>
      </c>
      <c r="B51" s="79" t="s">
        <v>1179</v>
      </c>
      <c r="C51" s="79" t="s">
        <v>1183</v>
      </c>
      <c r="D51" s="71" t="s">
        <v>1119</v>
      </c>
      <c r="E51" s="53">
        <v>10</v>
      </c>
      <c r="F51" s="79" t="s">
        <v>1181</v>
      </c>
    </row>
    <row r="52" ht="19.95" customHeight="1" spans="1:6">
      <c r="A52" s="53">
        <v>5</v>
      </c>
      <c r="B52" s="79" t="s">
        <v>1179</v>
      </c>
      <c r="C52" s="79" t="s">
        <v>1184</v>
      </c>
      <c r="D52" s="71" t="s">
        <v>1119</v>
      </c>
      <c r="E52" s="53">
        <v>5</v>
      </c>
      <c r="F52" s="79" t="s">
        <v>1181</v>
      </c>
    </row>
    <row r="53" ht="19.95" customHeight="1" spans="1:6">
      <c r="A53" s="53">
        <v>6</v>
      </c>
      <c r="B53" s="79" t="s">
        <v>1179</v>
      </c>
      <c r="C53" s="79" t="s">
        <v>1178</v>
      </c>
      <c r="D53" s="71" t="s">
        <v>1119</v>
      </c>
      <c r="E53" s="53">
        <v>5</v>
      </c>
      <c r="F53" s="79" t="s">
        <v>1181</v>
      </c>
    </row>
    <row r="54" ht="19.95" customHeight="1" spans="1:6">
      <c r="A54" s="53">
        <v>7</v>
      </c>
      <c r="B54" s="79" t="s">
        <v>1179</v>
      </c>
      <c r="C54" s="79" t="s">
        <v>1185</v>
      </c>
      <c r="D54" s="71" t="s">
        <v>1119</v>
      </c>
      <c r="E54" s="53">
        <v>5</v>
      </c>
      <c r="F54" s="79" t="s">
        <v>1181</v>
      </c>
    </row>
    <row r="55" ht="19.95" customHeight="1" spans="1:6">
      <c r="A55" s="53">
        <v>8</v>
      </c>
      <c r="B55" s="79" t="s">
        <v>1186</v>
      </c>
      <c r="C55" s="79" t="s">
        <v>1182</v>
      </c>
      <c r="D55" s="71" t="s">
        <v>1119</v>
      </c>
      <c r="E55" s="53">
        <v>5</v>
      </c>
      <c r="F55" s="79" t="s">
        <v>1181</v>
      </c>
    </row>
    <row r="56" ht="19.95" customHeight="1" spans="1:6">
      <c r="A56" s="53">
        <v>9</v>
      </c>
      <c r="B56" s="79" t="s">
        <v>1186</v>
      </c>
      <c r="C56" s="79" t="s">
        <v>1183</v>
      </c>
      <c r="D56" s="71" t="s">
        <v>1119</v>
      </c>
      <c r="E56" s="53">
        <v>5</v>
      </c>
      <c r="F56" s="79" t="s">
        <v>1181</v>
      </c>
    </row>
    <row r="57" ht="19.95" customHeight="1" spans="1:6">
      <c r="A57" s="53">
        <v>10</v>
      </c>
      <c r="B57" s="79" t="s">
        <v>1186</v>
      </c>
      <c r="C57" s="79" t="s">
        <v>1184</v>
      </c>
      <c r="D57" s="71" t="s">
        <v>1119</v>
      </c>
      <c r="E57" s="53">
        <v>5</v>
      </c>
      <c r="F57" s="79" t="s">
        <v>1181</v>
      </c>
    </row>
    <row r="58" ht="19.95" customHeight="1" spans="1:6">
      <c r="A58" s="53">
        <v>11</v>
      </c>
      <c r="B58" s="79" t="s">
        <v>1186</v>
      </c>
      <c r="C58" s="79" t="s">
        <v>1178</v>
      </c>
      <c r="D58" s="71" t="s">
        <v>1119</v>
      </c>
      <c r="E58" s="53">
        <v>5</v>
      </c>
      <c r="F58" s="79" t="s">
        <v>1181</v>
      </c>
    </row>
    <row r="59" ht="19.95" customHeight="1" spans="1:6">
      <c r="A59" s="53">
        <v>12</v>
      </c>
      <c r="B59" s="79" t="s">
        <v>1187</v>
      </c>
      <c r="C59" s="79" t="s">
        <v>1188</v>
      </c>
      <c r="D59" s="71" t="s">
        <v>1119</v>
      </c>
      <c r="E59" s="53">
        <v>5</v>
      </c>
      <c r="F59" s="79" t="s">
        <v>1181</v>
      </c>
    </row>
    <row r="60" ht="19.95" customHeight="1" spans="1:6">
      <c r="A60" s="53">
        <v>13</v>
      </c>
      <c r="B60" s="79" t="s">
        <v>1189</v>
      </c>
      <c r="C60" s="79" t="s">
        <v>1190</v>
      </c>
      <c r="D60" s="71" t="s">
        <v>1119</v>
      </c>
      <c r="E60" s="53">
        <v>5</v>
      </c>
      <c r="F60" s="79" t="s">
        <v>1181</v>
      </c>
    </row>
    <row r="61" ht="19.95" customHeight="1" spans="1:6">
      <c r="A61" s="53">
        <v>14</v>
      </c>
      <c r="B61" s="79" t="s">
        <v>1191</v>
      </c>
      <c r="C61" s="79" t="s">
        <v>1192</v>
      </c>
      <c r="D61" s="71" t="s">
        <v>1119</v>
      </c>
      <c r="E61" s="53">
        <v>5</v>
      </c>
      <c r="F61" s="79" t="s">
        <v>1181</v>
      </c>
    </row>
    <row r="62" ht="19.95" customHeight="1" spans="1:6">
      <c r="A62" s="53">
        <v>15</v>
      </c>
      <c r="B62" s="79" t="s">
        <v>1191</v>
      </c>
      <c r="C62" s="79" t="s">
        <v>1193</v>
      </c>
      <c r="D62" s="71" t="s">
        <v>1119</v>
      </c>
      <c r="E62" s="53">
        <v>5</v>
      </c>
      <c r="F62" s="79" t="s">
        <v>1181</v>
      </c>
    </row>
    <row r="63" ht="19.95" customHeight="1" spans="1:6">
      <c r="A63" s="53">
        <v>16</v>
      </c>
      <c r="B63" s="79" t="s">
        <v>1191</v>
      </c>
      <c r="C63" s="79" t="s">
        <v>1194</v>
      </c>
      <c r="D63" s="71" t="s">
        <v>1119</v>
      </c>
      <c r="E63" s="53">
        <v>5</v>
      </c>
      <c r="F63" s="79" t="s">
        <v>1181</v>
      </c>
    </row>
    <row r="64" ht="19.95" customHeight="1" spans="1:6">
      <c r="A64" s="53">
        <v>17</v>
      </c>
      <c r="B64" s="79" t="s">
        <v>1191</v>
      </c>
      <c r="C64" s="79" t="s">
        <v>1195</v>
      </c>
      <c r="D64" s="71" t="s">
        <v>1119</v>
      </c>
      <c r="E64" s="53">
        <v>5</v>
      </c>
      <c r="F64" s="79" t="s">
        <v>1181</v>
      </c>
    </row>
    <row r="65" ht="19.95" customHeight="1" spans="1:6">
      <c r="A65" s="53">
        <v>18</v>
      </c>
      <c r="B65" s="79" t="s">
        <v>1196</v>
      </c>
      <c r="C65" s="79" t="s">
        <v>1192</v>
      </c>
      <c r="D65" s="71" t="s">
        <v>1119</v>
      </c>
      <c r="E65" s="53">
        <v>5</v>
      </c>
      <c r="F65" s="79" t="s">
        <v>1181</v>
      </c>
    </row>
    <row r="66" ht="19.95" customHeight="1" spans="1:6">
      <c r="A66" s="53">
        <v>19</v>
      </c>
      <c r="B66" s="79" t="s">
        <v>1196</v>
      </c>
      <c r="C66" s="79" t="s">
        <v>1193</v>
      </c>
      <c r="D66" s="71" t="s">
        <v>1119</v>
      </c>
      <c r="E66" s="53">
        <v>5</v>
      </c>
      <c r="F66" s="79" t="s">
        <v>1181</v>
      </c>
    </row>
    <row r="67" ht="19.95" customHeight="1" spans="1:6">
      <c r="A67" s="53">
        <v>20</v>
      </c>
      <c r="B67" s="79" t="s">
        <v>1196</v>
      </c>
      <c r="C67" s="79" t="s">
        <v>1194</v>
      </c>
      <c r="D67" s="71" t="s">
        <v>1119</v>
      </c>
      <c r="E67" s="53">
        <v>5</v>
      </c>
      <c r="F67" s="79" t="s">
        <v>1181</v>
      </c>
    </row>
    <row r="68" ht="19.95" customHeight="1" spans="1:6">
      <c r="A68" s="53">
        <v>21</v>
      </c>
      <c r="B68" s="79" t="s">
        <v>1196</v>
      </c>
      <c r="C68" s="79" t="s">
        <v>1195</v>
      </c>
      <c r="D68" s="71" t="s">
        <v>1119</v>
      </c>
      <c r="E68" s="53">
        <v>5</v>
      </c>
      <c r="F68" s="79" t="s">
        <v>1181</v>
      </c>
    </row>
    <row r="69" ht="19.95" customHeight="1" spans="1:6">
      <c r="A69" s="53">
        <v>22</v>
      </c>
      <c r="B69" s="79" t="s">
        <v>1197</v>
      </c>
      <c r="C69" s="79" t="s">
        <v>1180</v>
      </c>
      <c r="D69" s="71" t="s">
        <v>1198</v>
      </c>
      <c r="E69" s="53">
        <v>50</v>
      </c>
      <c r="F69" s="79" t="s">
        <v>1181</v>
      </c>
    </row>
    <row r="70" ht="19.95" customHeight="1" spans="1:6">
      <c r="A70" s="53">
        <v>23</v>
      </c>
      <c r="B70" s="79" t="s">
        <v>1197</v>
      </c>
      <c r="C70" s="79" t="s">
        <v>1182</v>
      </c>
      <c r="D70" s="71" t="s">
        <v>1198</v>
      </c>
      <c r="E70" s="53">
        <v>20</v>
      </c>
      <c r="F70" s="79" t="s">
        <v>1181</v>
      </c>
    </row>
    <row r="71" ht="19.95" customHeight="1" spans="1:6">
      <c r="A71" s="53">
        <v>24</v>
      </c>
      <c r="B71" s="79" t="s">
        <v>1199</v>
      </c>
      <c r="C71" s="79" t="s">
        <v>1182</v>
      </c>
      <c r="D71" s="71" t="s">
        <v>1119</v>
      </c>
      <c r="E71" s="53">
        <v>3</v>
      </c>
      <c r="F71" s="79" t="s">
        <v>1181</v>
      </c>
    </row>
    <row r="72" ht="19.95" customHeight="1" spans="1:6">
      <c r="A72" s="53">
        <v>25</v>
      </c>
      <c r="B72" s="79" t="s">
        <v>1200</v>
      </c>
      <c r="C72" s="79" t="s">
        <v>1182</v>
      </c>
      <c r="D72" s="71" t="s">
        <v>1098</v>
      </c>
      <c r="E72" s="53">
        <v>3</v>
      </c>
      <c r="F72" s="79" t="s">
        <v>1181</v>
      </c>
    </row>
    <row r="73" ht="19.95" customHeight="1" spans="1:6">
      <c r="A73" s="53">
        <v>26</v>
      </c>
      <c r="B73" s="79" t="s">
        <v>1201</v>
      </c>
      <c r="C73" s="79" t="s">
        <v>1202</v>
      </c>
      <c r="D73" s="71" t="s">
        <v>1098</v>
      </c>
      <c r="E73" s="53">
        <v>5</v>
      </c>
      <c r="F73" s="79" t="s">
        <v>1181</v>
      </c>
    </row>
    <row r="74" ht="19.95" customHeight="1" spans="1:6">
      <c r="A74" s="53">
        <v>27</v>
      </c>
      <c r="B74" s="79" t="s">
        <v>1203</v>
      </c>
      <c r="C74" s="79" t="s">
        <v>1202</v>
      </c>
      <c r="D74" s="71" t="s">
        <v>1098</v>
      </c>
      <c r="E74" s="53">
        <v>2</v>
      </c>
      <c r="F74" s="79" t="s">
        <v>1181</v>
      </c>
    </row>
    <row r="75" ht="19.95" customHeight="1" spans="1:6">
      <c r="A75" s="53">
        <v>28</v>
      </c>
      <c r="B75" s="79" t="s">
        <v>1204</v>
      </c>
      <c r="C75" s="79" t="s">
        <v>1205</v>
      </c>
      <c r="D75" s="71" t="s">
        <v>1098</v>
      </c>
      <c r="E75" s="53">
        <v>5</v>
      </c>
      <c r="F75" s="79" t="s">
        <v>1181</v>
      </c>
    </row>
    <row r="76" ht="19.95" customHeight="1" spans="1:6">
      <c r="A76" s="53">
        <v>29</v>
      </c>
      <c r="B76" s="79" t="s">
        <v>1206</v>
      </c>
      <c r="C76" s="79" t="s">
        <v>1207</v>
      </c>
      <c r="D76" s="71" t="s">
        <v>1098</v>
      </c>
      <c r="E76" s="53">
        <v>2</v>
      </c>
      <c r="F76" s="79" t="s">
        <v>1181</v>
      </c>
    </row>
    <row r="77" ht="19.95" customHeight="1" spans="1:6">
      <c r="A77" s="53">
        <v>30</v>
      </c>
      <c r="B77" s="79" t="s">
        <v>1208</v>
      </c>
      <c r="C77" s="79" t="s">
        <v>1184</v>
      </c>
      <c r="D77" s="71" t="s">
        <v>1098</v>
      </c>
      <c r="E77" s="53">
        <v>10</v>
      </c>
      <c r="F77" s="79" t="s">
        <v>1181</v>
      </c>
    </row>
    <row r="78" ht="19.95" customHeight="1" spans="1:6">
      <c r="A78" s="53">
        <v>31</v>
      </c>
      <c r="B78" s="79" t="s">
        <v>1208</v>
      </c>
      <c r="C78" s="79" t="s">
        <v>1178</v>
      </c>
      <c r="D78" s="71" t="s">
        <v>1098</v>
      </c>
      <c r="E78" s="53">
        <v>5</v>
      </c>
      <c r="F78" s="79" t="s">
        <v>1181</v>
      </c>
    </row>
    <row r="79" ht="19.95" customHeight="1" spans="1:6">
      <c r="A79" s="53">
        <v>32</v>
      </c>
      <c r="B79" s="79" t="s">
        <v>1209</v>
      </c>
      <c r="C79" s="79" t="s">
        <v>1210</v>
      </c>
      <c r="D79" s="71" t="s">
        <v>1098</v>
      </c>
      <c r="E79" s="53">
        <v>5</v>
      </c>
      <c r="F79" s="79" t="s">
        <v>1181</v>
      </c>
    </row>
    <row r="80" ht="19.95" customHeight="1" spans="1:6">
      <c r="A80" s="53">
        <v>33</v>
      </c>
      <c r="B80" s="79" t="s">
        <v>1209</v>
      </c>
      <c r="C80" s="79" t="s">
        <v>1211</v>
      </c>
      <c r="D80" s="71" t="s">
        <v>1098</v>
      </c>
      <c r="E80" s="53">
        <v>5</v>
      </c>
      <c r="F80" s="79" t="s">
        <v>1181</v>
      </c>
    </row>
    <row r="81" ht="19.95" customHeight="1" spans="1:6">
      <c r="A81" s="53">
        <v>34</v>
      </c>
      <c r="B81" s="79" t="s">
        <v>1212</v>
      </c>
      <c r="C81" s="79" t="s">
        <v>1210</v>
      </c>
      <c r="D81" s="71" t="s">
        <v>1098</v>
      </c>
      <c r="E81" s="53">
        <v>5</v>
      </c>
      <c r="F81" s="79" t="s">
        <v>1181</v>
      </c>
    </row>
    <row r="82" ht="19.95" customHeight="1" spans="1:6">
      <c r="A82" s="53">
        <v>35</v>
      </c>
      <c r="B82" s="79" t="s">
        <v>1212</v>
      </c>
      <c r="C82" s="79" t="s">
        <v>1211</v>
      </c>
      <c r="D82" s="71" t="s">
        <v>1098</v>
      </c>
      <c r="E82" s="53">
        <v>5</v>
      </c>
      <c r="F82" s="79" t="s">
        <v>1181</v>
      </c>
    </row>
    <row r="83" ht="19.95" customHeight="1" spans="1:6">
      <c r="A83" s="53">
        <v>36</v>
      </c>
      <c r="B83" s="79" t="s">
        <v>1213</v>
      </c>
      <c r="C83" s="79" t="s">
        <v>1205</v>
      </c>
      <c r="D83" s="71" t="s">
        <v>1098</v>
      </c>
      <c r="E83" s="53">
        <v>2</v>
      </c>
      <c r="F83" s="79" t="s">
        <v>1181</v>
      </c>
    </row>
    <row r="84" ht="19.95" customHeight="1" spans="1:6">
      <c r="A84" s="53">
        <v>37</v>
      </c>
      <c r="B84" s="79" t="s">
        <v>1214</v>
      </c>
      <c r="C84" s="79" t="s">
        <v>1215</v>
      </c>
      <c r="D84" s="71" t="s">
        <v>1098</v>
      </c>
      <c r="E84" s="53">
        <v>2</v>
      </c>
      <c r="F84" s="79" t="s">
        <v>1181</v>
      </c>
    </row>
    <row r="85" ht="19.95" customHeight="1" spans="1:6">
      <c r="A85" s="53">
        <v>38</v>
      </c>
      <c r="B85" s="79" t="s">
        <v>1216</v>
      </c>
      <c r="C85" s="79" t="s">
        <v>1202</v>
      </c>
      <c r="D85" s="71" t="s">
        <v>1098</v>
      </c>
      <c r="E85" s="53">
        <v>10</v>
      </c>
      <c r="F85" s="79" t="s">
        <v>1181</v>
      </c>
    </row>
    <row r="86" ht="19.95" customHeight="1" spans="1:6">
      <c r="A86" s="53">
        <v>39</v>
      </c>
      <c r="B86" s="79" t="s">
        <v>1217</v>
      </c>
      <c r="C86" s="79" t="s">
        <v>1218</v>
      </c>
      <c r="D86" s="71" t="s">
        <v>1219</v>
      </c>
      <c r="E86" s="53">
        <v>2</v>
      </c>
      <c r="F86" s="79" t="s">
        <v>1181</v>
      </c>
    </row>
    <row r="87" ht="19.95" customHeight="1" spans="1:6">
      <c r="A87" s="53">
        <v>40</v>
      </c>
      <c r="B87" s="79" t="s">
        <v>1220</v>
      </c>
      <c r="C87" s="79" t="s">
        <v>1221</v>
      </c>
      <c r="D87" s="71" t="s">
        <v>1098</v>
      </c>
      <c r="E87" s="53">
        <v>2</v>
      </c>
      <c r="F87" s="79" t="s">
        <v>1181</v>
      </c>
    </row>
    <row r="88" ht="19.95" customHeight="1" spans="1:6">
      <c r="A88" s="53">
        <v>41</v>
      </c>
      <c r="B88" s="79" t="s">
        <v>1222</v>
      </c>
      <c r="C88" s="79" t="s">
        <v>1223</v>
      </c>
      <c r="D88" s="71" t="s">
        <v>1098</v>
      </c>
      <c r="E88" s="53">
        <v>20</v>
      </c>
      <c r="F88" s="79" t="s">
        <v>1181</v>
      </c>
    </row>
    <row r="89" ht="19.95" customHeight="1" spans="1:6">
      <c r="A89" s="53">
        <v>42</v>
      </c>
      <c r="B89" s="79" t="s">
        <v>1224</v>
      </c>
      <c r="C89" s="79" t="s">
        <v>1225</v>
      </c>
      <c r="D89" s="71" t="s">
        <v>1226</v>
      </c>
      <c r="E89" s="53">
        <v>10</v>
      </c>
      <c r="F89" s="79" t="s">
        <v>1181</v>
      </c>
    </row>
    <row r="90" ht="19.95" customHeight="1" spans="1:6">
      <c r="A90" s="53">
        <v>43</v>
      </c>
      <c r="B90" s="79" t="s">
        <v>1227</v>
      </c>
      <c r="C90" s="79" t="s">
        <v>1228</v>
      </c>
      <c r="D90" s="71" t="s">
        <v>1181</v>
      </c>
      <c r="E90" s="53">
        <v>20</v>
      </c>
      <c r="F90" s="79" t="s">
        <v>1181</v>
      </c>
    </row>
    <row r="91" ht="19.95" customHeight="1" spans="1:6">
      <c r="A91" s="53">
        <v>44</v>
      </c>
      <c r="B91" s="79" t="s">
        <v>1227</v>
      </c>
      <c r="C91" s="79" t="s">
        <v>1229</v>
      </c>
      <c r="D91" s="71" t="s">
        <v>1181</v>
      </c>
      <c r="E91" s="53">
        <v>20</v>
      </c>
      <c r="F91" s="79" t="s">
        <v>1181</v>
      </c>
    </row>
    <row r="92" ht="19.95" customHeight="1" spans="1:6">
      <c r="A92" s="53">
        <v>45</v>
      </c>
      <c r="B92" s="79" t="s">
        <v>1230</v>
      </c>
      <c r="C92" s="79" t="s">
        <v>1231</v>
      </c>
      <c r="D92" s="71" t="s">
        <v>1181</v>
      </c>
      <c r="E92" s="53">
        <v>5</v>
      </c>
      <c r="F92" s="79" t="s">
        <v>1181</v>
      </c>
    </row>
    <row r="93" ht="19.95" customHeight="1" spans="1:6">
      <c r="A93" s="53">
        <v>46</v>
      </c>
      <c r="B93" s="79" t="s">
        <v>1230</v>
      </c>
      <c r="C93" s="79" t="s">
        <v>1185</v>
      </c>
      <c r="D93" s="71" t="s">
        <v>1098</v>
      </c>
      <c r="E93" s="53">
        <v>2</v>
      </c>
      <c r="F93" s="79" t="s">
        <v>1181</v>
      </c>
    </row>
    <row r="94" ht="19.95" customHeight="1" spans="1:6">
      <c r="A94" s="53">
        <v>47</v>
      </c>
      <c r="B94" s="79" t="s">
        <v>1232</v>
      </c>
      <c r="C94" s="79" t="s">
        <v>1233</v>
      </c>
      <c r="D94" s="71" t="s">
        <v>1234</v>
      </c>
      <c r="E94" s="53">
        <v>5</v>
      </c>
      <c r="F94" s="79" t="s">
        <v>1181</v>
      </c>
    </row>
    <row r="95" ht="19.95" customHeight="1" spans="1:6">
      <c r="A95" s="53">
        <v>48</v>
      </c>
      <c r="B95" s="79" t="s">
        <v>1235</v>
      </c>
      <c r="C95" s="79" t="s">
        <v>1233</v>
      </c>
      <c r="D95" s="71" t="s">
        <v>1098</v>
      </c>
      <c r="E95" s="53">
        <v>1</v>
      </c>
      <c r="F95" s="79" t="s">
        <v>1181</v>
      </c>
    </row>
    <row r="96" ht="19.95" customHeight="1" spans="1:6">
      <c r="A96" s="53">
        <v>49</v>
      </c>
      <c r="B96" s="79" t="s">
        <v>1232</v>
      </c>
      <c r="C96" s="79" t="s">
        <v>1236</v>
      </c>
      <c r="D96" s="71" t="s">
        <v>1234</v>
      </c>
      <c r="E96" s="53">
        <v>5</v>
      </c>
      <c r="F96" s="79" t="s">
        <v>1181</v>
      </c>
    </row>
    <row r="97" ht="19.95" customHeight="1" spans="1:6">
      <c r="A97" s="53">
        <v>50</v>
      </c>
      <c r="B97" s="79" t="s">
        <v>1235</v>
      </c>
      <c r="C97" s="79" t="s">
        <v>1236</v>
      </c>
      <c r="D97" s="71" t="s">
        <v>1098</v>
      </c>
      <c r="E97" s="53">
        <v>1</v>
      </c>
      <c r="F97" s="79" t="s">
        <v>1181</v>
      </c>
    </row>
    <row r="98" ht="19.95" customHeight="1" spans="1:6">
      <c r="A98" s="53">
        <v>51</v>
      </c>
      <c r="B98" s="79" t="s">
        <v>1232</v>
      </c>
      <c r="C98" s="79" t="s">
        <v>1237</v>
      </c>
      <c r="D98" s="71" t="s">
        <v>1234</v>
      </c>
      <c r="E98" s="53">
        <v>2</v>
      </c>
      <c r="F98" s="79" t="s">
        <v>1181</v>
      </c>
    </row>
    <row r="99" ht="19.95" customHeight="1" spans="1:6">
      <c r="A99" s="53">
        <v>52</v>
      </c>
      <c r="B99" s="79" t="s">
        <v>1238</v>
      </c>
      <c r="C99" s="79" t="s">
        <v>1239</v>
      </c>
      <c r="D99" s="71" t="s">
        <v>1240</v>
      </c>
      <c r="E99" s="53">
        <v>10</v>
      </c>
      <c r="F99" s="79"/>
    </row>
    <row r="100" ht="19.95" customHeight="1" spans="1:6">
      <c r="A100" s="53"/>
      <c r="B100" s="79"/>
      <c r="C100" s="79"/>
      <c r="D100" s="71"/>
      <c r="E100" s="84" t="s">
        <v>1241</v>
      </c>
      <c r="F100" s="85"/>
    </row>
    <row r="101" ht="19.95" customHeight="1" spans="1:6">
      <c r="A101" s="74" t="s">
        <v>1242</v>
      </c>
      <c r="B101" s="75" t="s">
        <v>1243</v>
      </c>
      <c r="C101" s="76"/>
      <c r="D101" s="77"/>
      <c r="E101" s="78"/>
      <c r="F101" s="76"/>
    </row>
    <row r="102" ht="19.95" customHeight="1" spans="1:6">
      <c r="A102" s="53">
        <v>1</v>
      </c>
      <c r="B102" s="86" t="s">
        <v>1244</v>
      </c>
      <c r="C102" s="67" t="s">
        <v>1245</v>
      </c>
      <c r="D102" s="71" t="s">
        <v>1219</v>
      </c>
      <c r="E102" s="53">
        <v>5</v>
      </c>
      <c r="F102" s="79" t="s">
        <v>1246</v>
      </c>
    </row>
    <row r="103" ht="19.95" customHeight="1" spans="1:6">
      <c r="A103" s="53">
        <v>2</v>
      </c>
      <c r="B103" s="86" t="s">
        <v>1247</v>
      </c>
      <c r="C103" s="86" t="s">
        <v>1248</v>
      </c>
      <c r="D103" s="87" t="s">
        <v>1249</v>
      </c>
      <c r="E103" s="53">
        <v>2</v>
      </c>
      <c r="F103" s="79"/>
    </row>
    <row r="104" ht="19.95" customHeight="1" spans="1:6">
      <c r="A104" s="53">
        <v>3</v>
      </c>
      <c r="B104" s="86" t="s">
        <v>1247</v>
      </c>
      <c r="C104" s="86" t="s">
        <v>1250</v>
      </c>
      <c r="D104" s="87" t="s">
        <v>1249</v>
      </c>
      <c r="E104" s="53">
        <v>2</v>
      </c>
      <c r="F104" s="79"/>
    </row>
    <row r="105" ht="19.95" customHeight="1" spans="1:6">
      <c r="A105" s="53">
        <v>4</v>
      </c>
      <c r="B105" s="86" t="s">
        <v>1247</v>
      </c>
      <c r="C105" s="86" t="s">
        <v>1251</v>
      </c>
      <c r="D105" s="87" t="s">
        <v>1249</v>
      </c>
      <c r="E105" s="53">
        <v>2</v>
      </c>
      <c r="F105" s="79"/>
    </row>
    <row r="106" ht="19.95" customHeight="1" spans="1:6">
      <c r="A106" s="53">
        <v>5</v>
      </c>
      <c r="B106" s="86" t="s">
        <v>1247</v>
      </c>
      <c r="C106" s="86" t="s">
        <v>1252</v>
      </c>
      <c r="D106" s="87" t="s">
        <v>1249</v>
      </c>
      <c r="E106" s="53">
        <v>2</v>
      </c>
      <c r="F106" s="79"/>
    </row>
    <row r="107" ht="19.95" customHeight="1" spans="1:6">
      <c r="A107" s="53">
        <v>6</v>
      </c>
      <c r="B107" s="86" t="s">
        <v>1247</v>
      </c>
      <c r="C107" s="86" t="s">
        <v>1253</v>
      </c>
      <c r="D107" s="87" t="s">
        <v>1249</v>
      </c>
      <c r="E107" s="53">
        <v>2</v>
      </c>
      <c r="F107" s="79"/>
    </row>
    <row r="108" ht="19.95" customHeight="1" spans="1:6">
      <c r="A108" s="53">
        <v>7</v>
      </c>
      <c r="B108" s="86" t="s">
        <v>1247</v>
      </c>
      <c r="C108" s="86" t="s">
        <v>1254</v>
      </c>
      <c r="D108" s="87" t="s">
        <v>1249</v>
      </c>
      <c r="E108" s="53">
        <v>1</v>
      </c>
      <c r="F108" s="79"/>
    </row>
    <row r="109" ht="19.95" customHeight="1" spans="1:6">
      <c r="A109" s="53">
        <v>8</v>
      </c>
      <c r="B109" s="86" t="s">
        <v>1247</v>
      </c>
      <c r="C109" s="86" t="s">
        <v>1255</v>
      </c>
      <c r="D109" s="87" t="s">
        <v>1249</v>
      </c>
      <c r="E109" s="53">
        <v>2</v>
      </c>
      <c r="F109" s="79"/>
    </row>
    <row r="110" ht="19.95" customHeight="1" spans="1:6">
      <c r="A110" s="53">
        <v>9</v>
      </c>
      <c r="B110" s="86" t="s">
        <v>1247</v>
      </c>
      <c r="C110" s="86" t="s">
        <v>1256</v>
      </c>
      <c r="D110" s="87" t="s">
        <v>1249</v>
      </c>
      <c r="E110" s="53">
        <v>2</v>
      </c>
      <c r="F110" s="79"/>
    </row>
    <row r="111" ht="19.95" customHeight="1" spans="1:6">
      <c r="A111" s="53">
        <v>10</v>
      </c>
      <c r="B111" s="86" t="s">
        <v>1247</v>
      </c>
      <c r="C111" s="86" t="s">
        <v>1257</v>
      </c>
      <c r="D111" s="87" t="s">
        <v>1249</v>
      </c>
      <c r="E111" s="53">
        <v>2</v>
      </c>
      <c r="F111" s="79"/>
    </row>
    <row r="112" ht="19.95" customHeight="1" spans="1:6">
      <c r="A112" s="53">
        <v>11</v>
      </c>
      <c r="B112" s="86" t="s">
        <v>1247</v>
      </c>
      <c r="C112" s="86" t="s">
        <v>1258</v>
      </c>
      <c r="D112" s="87" t="s">
        <v>1259</v>
      </c>
      <c r="E112" s="53">
        <v>1</v>
      </c>
      <c r="F112" s="79"/>
    </row>
    <row r="113" ht="19.95" customHeight="1" spans="1:6">
      <c r="A113" s="53">
        <v>12</v>
      </c>
      <c r="B113" s="86" t="s">
        <v>1247</v>
      </c>
      <c r="C113" s="88" t="s">
        <v>1260</v>
      </c>
      <c r="D113" s="87" t="s">
        <v>1261</v>
      </c>
      <c r="E113" s="53">
        <v>10</v>
      </c>
      <c r="F113" s="79" t="s">
        <v>1262</v>
      </c>
    </row>
    <row r="114" ht="19.95" customHeight="1" spans="1:6">
      <c r="A114" s="53">
        <v>13</v>
      </c>
      <c r="B114" s="86" t="s">
        <v>1247</v>
      </c>
      <c r="C114" s="86" t="s">
        <v>1263</v>
      </c>
      <c r="D114" s="87" t="s">
        <v>1261</v>
      </c>
      <c r="E114" s="53">
        <v>6</v>
      </c>
      <c r="F114" s="79" t="s">
        <v>1262</v>
      </c>
    </row>
    <row r="115" ht="19.95" customHeight="1" spans="1:6">
      <c r="A115" s="53">
        <v>14</v>
      </c>
      <c r="B115" s="86" t="s">
        <v>1247</v>
      </c>
      <c r="C115" s="86" t="s">
        <v>1264</v>
      </c>
      <c r="D115" s="87" t="s">
        <v>1261</v>
      </c>
      <c r="E115" s="53">
        <v>2</v>
      </c>
      <c r="F115" s="79" t="s">
        <v>1262</v>
      </c>
    </row>
    <row r="116" ht="19.95" customHeight="1" spans="1:6">
      <c r="A116" s="53">
        <v>15</v>
      </c>
      <c r="B116" s="86" t="s">
        <v>1247</v>
      </c>
      <c r="C116" s="86" t="s">
        <v>1265</v>
      </c>
      <c r="D116" s="87" t="s">
        <v>1261</v>
      </c>
      <c r="E116" s="53">
        <v>2</v>
      </c>
      <c r="F116" s="79" t="s">
        <v>1262</v>
      </c>
    </row>
    <row r="117" ht="19.95" customHeight="1" spans="1:6">
      <c r="A117" s="53"/>
      <c r="B117" s="79"/>
      <c r="C117" s="79"/>
      <c r="D117" s="71"/>
      <c r="E117" s="84" t="s">
        <v>1241</v>
      </c>
      <c r="F117" s="85"/>
    </row>
    <row r="118" ht="35.4" customHeight="1" spans="1:6">
      <c r="A118" s="89" t="s">
        <v>448</v>
      </c>
      <c r="B118" s="90" t="s">
        <v>1266</v>
      </c>
      <c r="C118" s="91"/>
      <c r="D118" s="90"/>
      <c r="E118" s="90"/>
      <c r="F118" s="90"/>
    </row>
    <row r="119" ht="24" customHeight="1" spans="1:6">
      <c r="A119" s="53">
        <v>1</v>
      </c>
      <c r="B119" s="86" t="s">
        <v>1267</v>
      </c>
      <c r="C119" s="88" t="s">
        <v>1268</v>
      </c>
      <c r="D119" s="87" t="s">
        <v>188</v>
      </c>
      <c r="E119" s="53">
        <v>1</v>
      </c>
      <c r="F119" s="79"/>
    </row>
    <row r="120" ht="24" customHeight="1" spans="1:6">
      <c r="A120" s="53">
        <v>2</v>
      </c>
      <c r="B120" s="86" t="s">
        <v>1269</v>
      </c>
      <c r="C120" s="86" t="s">
        <v>1270</v>
      </c>
      <c r="D120" s="87" t="s">
        <v>188</v>
      </c>
      <c r="E120" s="53">
        <v>1</v>
      </c>
      <c r="F120" s="79" t="s">
        <v>1181</v>
      </c>
    </row>
    <row r="121" ht="24" customHeight="1" spans="1:6">
      <c r="A121" s="53">
        <v>3</v>
      </c>
      <c r="B121" s="86" t="s">
        <v>1271</v>
      </c>
      <c r="C121" s="88" t="s">
        <v>1272</v>
      </c>
      <c r="D121" s="87" t="s">
        <v>188</v>
      </c>
      <c r="E121" s="53">
        <v>1</v>
      </c>
      <c r="F121" s="79" t="s">
        <v>1181</v>
      </c>
    </row>
    <row r="122" ht="24" customHeight="1" spans="1:6">
      <c r="A122" s="53">
        <v>4</v>
      </c>
      <c r="B122" s="86" t="s">
        <v>1273</v>
      </c>
      <c r="C122" s="86" t="s">
        <v>1274</v>
      </c>
      <c r="D122" s="87" t="s">
        <v>188</v>
      </c>
      <c r="E122" s="53">
        <v>1</v>
      </c>
      <c r="F122" s="79" t="s">
        <v>1181</v>
      </c>
    </row>
    <row r="123" ht="24" customHeight="1" spans="1:6">
      <c r="A123" s="53">
        <v>5</v>
      </c>
      <c r="B123" s="86" t="s">
        <v>1275</v>
      </c>
      <c r="C123" s="88" t="s">
        <v>1276</v>
      </c>
      <c r="D123" s="87" t="s">
        <v>188</v>
      </c>
      <c r="E123" s="53">
        <v>1</v>
      </c>
      <c r="F123" s="79" t="s">
        <v>1181</v>
      </c>
    </row>
    <row r="124" ht="24" customHeight="1" spans="1:6">
      <c r="A124" s="53">
        <v>6</v>
      </c>
      <c r="B124" s="86" t="s">
        <v>1277</v>
      </c>
      <c r="C124" s="86" t="s">
        <v>1278</v>
      </c>
      <c r="D124" s="87" t="s">
        <v>188</v>
      </c>
      <c r="E124" s="53">
        <v>1</v>
      </c>
      <c r="F124" s="79" t="s">
        <v>1181</v>
      </c>
    </row>
    <row r="125" spans="1:6">
      <c r="A125" s="92" t="s">
        <v>1279</v>
      </c>
      <c r="B125" s="92"/>
      <c r="C125" s="92"/>
      <c r="D125" s="92"/>
      <c r="E125" s="92"/>
      <c r="F125" s="92"/>
    </row>
    <row r="126" spans="1:6">
      <c r="A126" s="93"/>
      <c r="B126" s="93"/>
      <c r="C126" s="93"/>
      <c r="D126" s="93"/>
      <c r="E126" s="93"/>
      <c r="F126" s="93"/>
    </row>
  </sheetData>
  <mergeCells count="3">
    <mergeCell ref="A1:F1"/>
    <mergeCell ref="B118:F118"/>
    <mergeCell ref="A125:F126"/>
  </mergeCells>
  <pageMargins left="0.7" right="0.7" top="0.75" bottom="0.75" header="0.3" footer="0.3"/>
  <pageSetup paperSize="9" orientation="portrait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6"/>
  <sheetViews>
    <sheetView view="pageBreakPreview" zoomScale="115" zoomScaleNormal="175" workbookViewId="0">
      <selection activeCell="L15" sqref="L15"/>
    </sheetView>
  </sheetViews>
  <sheetFormatPr defaultColWidth="9" defaultRowHeight="12.4" outlineLevelCol="7"/>
  <cols>
    <col min="1" max="1" width="9" style="31" customWidth="1"/>
    <col min="2" max="2" width="22" style="1" customWidth="1"/>
    <col min="3" max="3" width="20.3333333333333" style="1" customWidth="1"/>
    <col min="4" max="4" width="22" style="1" customWidth="1"/>
    <col min="5" max="5" width="9.10810810810811" style="1" customWidth="1"/>
    <col min="6" max="6" width="9" style="1" customWidth="1"/>
    <col min="7" max="7" width="9" style="32" customWidth="1"/>
    <col min="8" max="8" width="15.4414414414414" style="1" customWidth="1"/>
    <col min="9" max="256" width="8.88288288288288" style="1"/>
    <col min="257" max="257" width="9" style="1" customWidth="1"/>
    <col min="258" max="258" width="22" style="1" customWidth="1"/>
    <col min="259" max="259" width="20.3333333333333" style="1" customWidth="1"/>
    <col min="260" max="260" width="22" style="1" customWidth="1"/>
    <col min="261" max="261" width="9.10810810810811" style="1" customWidth="1"/>
    <col min="262" max="263" width="9" style="1" customWidth="1"/>
    <col min="264" max="264" width="15.4414414414414" style="1" customWidth="1"/>
    <col min="265" max="512" width="8.88288288288288" style="1"/>
    <col min="513" max="513" width="9" style="1" customWidth="1"/>
    <col min="514" max="514" width="22" style="1" customWidth="1"/>
    <col min="515" max="515" width="20.3333333333333" style="1" customWidth="1"/>
    <col min="516" max="516" width="22" style="1" customWidth="1"/>
    <col min="517" max="517" width="9.10810810810811" style="1" customWidth="1"/>
    <col min="518" max="519" width="9" style="1" customWidth="1"/>
    <col min="520" max="520" width="15.4414414414414" style="1" customWidth="1"/>
    <col min="521" max="768" width="8.88288288288288" style="1"/>
    <col min="769" max="769" width="9" style="1" customWidth="1"/>
    <col min="770" max="770" width="22" style="1" customWidth="1"/>
    <col min="771" max="771" width="20.3333333333333" style="1" customWidth="1"/>
    <col min="772" max="772" width="22" style="1" customWidth="1"/>
    <col min="773" max="773" width="9.10810810810811" style="1" customWidth="1"/>
    <col min="774" max="775" width="9" style="1" customWidth="1"/>
    <col min="776" max="776" width="15.4414414414414" style="1" customWidth="1"/>
    <col min="777" max="1024" width="8.88288288288288" style="1"/>
    <col min="1025" max="1025" width="9" style="1" customWidth="1"/>
    <col min="1026" max="1026" width="22" style="1" customWidth="1"/>
    <col min="1027" max="1027" width="20.3333333333333" style="1" customWidth="1"/>
    <col min="1028" max="1028" width="22" style="1" customWidth="1"/>
    <col min="1029" max="1029" width="9.10810810810811" style="1" customWidth="1"/>
    <col min="1030" max="1031" width="9" style="1" customWidth="1"/>
    <col min="1032" max="1032" width="15.4414414414414" style="1" customWidth="1"/>
    <col min="1033" max="1280" width="8.88288288288288" style="1"/>
    <col min="1281" max="1281" width="9" style="1" customWidth="1"/>
    <col min="1282" max="1282" width="22" style="1" customWidth="1"/>
    <col min="1283" max="1283" width="20.3333333333333" style="1" customWidth="1"/>
    <col min="1284" max="1284" width="22" style="1" customWidth="1"/>
    <col min="1285" max="1285" width="9.10810810810811" style="1" customWidth="1"/>
    <col min="1286" max="1287" width="9" style="1" customWidth="1"/>
    <col min="1288" max="1288" width="15.4414414414414" style="1" customWidth="1"/>
    <col min="1289" max="1536" width="8.88288288288288" style="1"/>
    <col min="1537" max="1537" width="9" style="1" customWidth="1"/>
    <col min="1538" max="1538" width="22" style="1" customWidth="1"/>
    <col min="1539" max="1539" width="20.3333333333333" style="1" customWidth="1"/>
    <col min="1540" max="1540" width="22" style="1" customWidth="1"/>
    <col min="1541" max="1541" width="9.10810810810811" style="1" customWidth="1"/>
    <col min="1542" max="1543" width="9" style="1" customWidth="1"/>
    <col min="1544" max="1544" width="15.4414414414414" style="1" customWidth="1"/>
    <col min="1545" max="1792" width="8.88288288288288" style="1"/>
    <col min="1793" max="1793" width="9" style="1" customWidth="1"/>
    <col min="1794" max="1794" width="22" style="1" customWidth="1"/>
    <col min="1795" max="1795" width="20.3333333333333" style="1" customWidth="1"/>
    <col min="1796" max="1796" width="22" style="1" customWidth="1"/>
    <col min="1797" max="1797" width="9.10810810810811" style="1" customWidth="1"/>
    <col min="1798" max="1799" width="9" style="1" customWidth="1"/>
    <col min="1800" max="1800" width="15.4414414414414" style="1" customWidth="1"/>
    <col min="1801" max="2048" width="8.88288288288288" style="1"/>
    <col min="2049" max="2049" width="9" style="1" customWidth="1"/>
    <col min="2050" max="2050" width="22" style="1" customWidth="1"/>
    <col min="2051" max="2051" width="20.3333333333333" style="1" customWidth="1"/>
    <col min="2052" max="2052" width="22" style="1" customWidth="1"/>
    <col min="2053" max="2053" width="9.10810810810811" style="1" customWidth="1"/>
    <col min="2054" max="2055" width="9" style="1" customWidth="1"/>
    <col min="2056" max="2056" width="15.4414414414414" style="1" customWidth="1"/>
    <col min="2057" max="2304" width="8.88288288288288" style="1"/>
    <col min="2305" max="2305" width="9" style="1" customWidth="1"/>
    <col min="2306" max="2306" width="22" style="1" customWidth="1"/>
    <col min="2307" max="2307" width="20.3333333333333" style="1" customWidth="1"/>
    <col min="2308" max="2308" width="22" style="1" customWidth="1"/>
    <col min="2309" max="2309" width="9.10810810810811" style="1" customWidth="1"/>
    <col min="2310" max="2311" width="9" style="1" customWidth="1"/>
    <col min="2312" max="2312" width="15.4414414414414" style="1" customWidth="1"/>
    <col min="2313" max="2560" width="8.88288288288288" style="1"/>
    <col min="2561" max="2561" width="9" style="1" customWidth="1"/>
    <col min="2562" max="2562" width="22" style="1" customWidth="1"/>
    <col min="2563" max="2563" width="20.3333333333333" style="1" customWidth="1"/>
    <col min="2564" max="2564" width="22" style="1" customWidth="1"/>
    <col min="2565" max="2565" width="9.10810810810811" style="1" customWidth="1"/>
    <col min="2566" max="2567" width="9" style="1" customWidth="1"/>
    <col min="2568" max="2568" width="15.4414414414414" style="1" customWidth="1"/>
    <col min="2569" max="2816" width="8.88288288288288" style="1"/>
    <col min="2817" max="2817" width="9" style="1" customWidth="1"/>
    <col min="2818" max="2818" width="22" style="1" customWidth="1"/>
    <col min="2819" max="2819" width="20.3333333333333" style="1" customWidth="1"/>
    <col min="2820" max="2820" width="22" style="1" customWidth="1"/>
    <col min="2821" max="2821" width="9.10810810810811" style="1" customWidth="1"/>
    <col min="2822" max="2823" width="9" style="1" customWidth="1"/>
    <col min="2824" max="2824" width="15.4414414414414" style="1" customWidth="1"/>
    <col min="2825" max="3072" width="8.88288288288288" style="1"/>
    <col min="3073" max="3073" width="9" style="1" customWidth="1"/>
    <col min="3074" max="3074" width="22" style="1" customWidth="1"/>
    <col min="3075" max="3075" width="20.3333333333333" style="1" customWidth="1"/>
    <col min="3076" max="3076" width="22" style="1" customWidth="1"/>
    <col min="3077" max="3077" width="9.10810810810811" style="1" customWidth="1"/>
    <col min="3078" max="3079" width="9" style="1" customWidth="1"/>
    <col min="3080" max="3080" width="15.4414414414414" style="1" customWidth="1"/>
    <col min="3081" max="3328" width="8.88288288288288" style="1"/>
    <col min="3329" max="3329" width="9" style="1" customWidth="1"/>
    <col min="3330" max="3330" width="22" style="1" customWidth="1"/>
    <col min="3331" max="3331" width="20.3333333333333" style="1" customWidth="1"/>
    <col min="3332" max="3332" width="22" style="1" customWidth="1"/>
    <col min="3333" max="3333" width="9.10810810810811" style="1" customWidth="1"/>
    <col min="3334" max="3335" width="9" style="1" customWidth="1"/>
    <col min="3336" max="3336" width="15.4414414414414" style="1" customWidth="1"/>
    <col min="3337" max="3584" width="8.88288288288288" style="1"/>
    <col min="3585" max="3585" width="9" style="1" customWidth="1"/>
    <col min="3586" max="3586" width="22" style="1" customWidth="1"/>
    <col min="3587" max="3587" width="20.3333333333333" style="1" customWidth="1"/>
    <col min="3588" max="3588" width="22" style="1" customWidth="1"/>
    <col min="3589" max="3589" width="9.10810810810811" style="1" customWidth="1"/>
    <col min="3590" max="3591" width="9" style="1" customWidth="1"/>
    <col min="3592" max="3592" width="15.4414414414414" style="1" customWidth="1"/>
    <col min="3593" max="3840" width="8.88288288288288" style="1"/>
    <col min="3841" max="3841" width="9" style="1" customWidth="1"/>
    <col min="3842" max="3842" width="22" style="1" customWidth="1"/>
    <col min="3843" max="3843" width="20.3333333333333" style="1" customWidth="1"/>
    <col min="3844" max="3844" width="22" style="1" customWidth="1"/>
    <col min="3845" max="3845" width="9.10810810810811" style="1" customWidth="1"/>
    <col min="3846" max="3847" width="9" style="1" customWidth="1"/>
    <col min="3848" max="3848" width="15.4414414414414" style="1" customWidth="1"/>
    <col min="3849" max="4096" width="8.88288288288288" style="1"/>
    <col min="4097" max="4097" width="9" style="1" customWidth="1"/>
    <col min="4098" max="4098" width="22" style="1" customWidth="1"/>
    <col min="4099" max="4099" width="20.3333333333333" style="1" customWidth="1"/>
    <col min="4100" max="4100" width="22" style="1" customWidth="1"/>
    <col min="4101" max="4101" width="9.10810810810811" style="1" customWidth="1"/>
    <col min="4102" max="4103" width="9" style="1" customWidth="1"/>
    <col min="4104" max="4104" width="15.4414414414414" style="1" customWidth="1"/>
    <col min="4105" max="4352" width="8.88288288288288" style="1"/>
    <col min="4353" max="4353" width="9" style="1" customWidth="1"/>
    <col min="4354" max="4354" width="22" style="1" customWidth="1"/>
    <col min="4355" max="4355" width="20.3333333333333" style="1" customWidth="1"/>
    <col min="4356" max="4356" width="22" style="1" customWidth="1"/>
    <col min="4357" max="4357" width="9.10810810810811" style="1" customWidth="1"/>
    <col min="4358" max="4359" width="9" style="1" customWidth="1"/>
    <col min="4360" max="4360" width="15.4414414414414" style="1" customWidth="1"/>
    <col min="4361" max="4608" width="8.88288288288288" style="1"/>
    <col min="4609" max="4609" width="9" style="1" customWidth="1"/>
    <col min="4610" max="4610" width="22" style="1" customWidth="1"/>
    <col min="4611" max="4611" width="20.3333333333333" style="1" customWidth="1"/>
    <col min="4612" max="4612" width="22" style="1" customWidth="1"/>
    <col min="4613" max="4613" width="9.10810810810811" style="1" customWidth="1"/>
    <col min="4614" max="4615" width="9" style="1" customWidth="1"/>
    <col min="4616" max="4616" width="15.4414414414414" style="1" customWidth="1"/>
    <col min="4617" max="4864" width="8.88288288288288" style="1"/>
    <col min="4865" max="4865" width="9" style="1" customWidth="1"/>
    <col min="4866" max="4866" width="22" style="1" customWidth="1"/>
    <col min="4867" max="4867" width="20.3333333333333" style="1" customWidth="1"/>
    <col min="4868" max="4868" width="22" style="1" customWidth="1"/>
    <col min="4869" max="4869" width="9.10810810810811" style="1" customWidth="1"/>
    <col min="4870" max="4871" width="9" style="1" customWidth="1"/>
    <col min="4872" max="4872" width="15.4414414414414" style="1" customWidth="1"/>
    <col min="4873" max="5120" width="8.88288288288288" style="1"/>
    <col min="5121" max="5121" width="9" style="1" customWidth="1"/>
    <col min="5122" max="5122" width="22" style="1" customWidth="1"/>
    <col min="5123" max="5123" width="20.3333333333333" style="1" customWidth="1"/>
    <col min="5124" max="5124" width="22" style="1" customWidth="1"/>
    <col min="5125" max="5125" width="9.10810810810811" style="1" customWidth="1"/>
    <col min="5126" max="5127" width="9" style="1" customWidth="1"/>
    <col min="5128" max="5128" width="15.4414414414414" style="1" customWidth="1"/>
    <col min="5129" max="5376" width="8.88288288288288" style="1"/>
    <col min="5377" max="5377" width="9" style="1" customWidth="1"/>
    <col min="5378" max="5378" width="22" style="1" customWidth="1"/>
    <col min="5379" max="5379" width="20.3333333333333" style="1" customWidth="1"/>
    <col min="5380" max="5380" width="22" style="1" customWidth="1"/>
    <col min="5381" max="5381" width="9.10810810810811" style="1" customWidth="1"/>
    <col min="5382" max="5383" width="9" style="1" customWidth="1"/>
    <col min="5384" max="5384" width="15.4414414414414" style="1" customWidth="1"/>
    <col min="5385" max="5632" width="8.88288288288288" style="1"/>
    <col min="5633" max="5633" width="9" style="1" customWidth="1"/>
    <col min="5634" max="5634" width="22" style="1" customWidth="1"/>
    <col min="5635" max="5635" width="20.3333333333333" style="1" customWidth="1"/>
    <col min="5636" max="5636" width="22" style="1" customWidth="1"/>
    <col min="5637" max="5637" width="9.10810810810811" style="1" customWidth="1"/>
    <col min="5638" max="5639" width="9" style="1" customWidth="1"/>
    <col min="5640" max="5640" width="15.4414414414414" style="1" customWidth="1"/>
    <col min="5641" max="5888" width="8.88288288288288" style="1"/>
    <col min="5889" max="5889" width="9" style="1" customWidth="1"/>
    <col min="5890" max="5890" width="22" style="1" customWidth="1"/>
    <col min="5891" max="5891" width="20.3333333333333" style="1" customWidth="1"/>
    <col min="5892" max="5892" width="22" style="1" customWidth="1"/>
    <col min="5893" max="5893" width="9.10810810810811" style="1" customWidth="1"/>
    <col min="5894" max="5895" width="9" style="1" customWidth="1"/>
    <col min="5896" max="5896" width="15.4414414414414" style="1" customWidth="1"/>
    <col min="5897" max="6144" width="8.88288288288288" style="1"/>
    <col min="6145" max="6145" width="9" style="1" customWidth="1"/>
    <col min="6146" max="6146" width="22" style="1" customWidth="1"/>
    <col min="6147" max="6147" width="20.3333333333333" style="1" customWidth="1"/>
    <col min="6148" max="6148" width="22" style="1" customWidth="1"/>
    <col min="6149" max="6149" width="9.10810810810811" style="1" customWidth="1"/>
    <col min="6150" max="6151" width="9" style="1" customWidth="1"/>
    <col min="6152" max="6152" width="15.4414414414414" style="1" customWidth="1"/>
    <col min="6153" max="6400" width="8.88288288288288" style="1"/>
    <col min="6401" max="6401" width="9" style="1" customWidth="1"/>
    <col min="6402" max="6402" width="22" style="1" customWidth="1"/>
    <col min="6403" max="6403" width="20.3333333333333" style="1" customWidth="1"/>
    <col min="6404" max="6404" width="22" style="1" customWidth="1"/>
    <col min="6405" max="6405" width="9.10810810810811" style="1" customWidth="1"/>
    <col min="6406" max="6407" width="9" style="1" customWidth="1"/>
    <col min="6408" max="6408" width="15.4414414414414" style="1" customWidth="1"/>
    <col min="6409" max="6656" width="8.88288288288288" style="1"/>
    <col min="6657" max="6657" width="9" style="1" customWidth="1"/>
    <col min="6658" max="6658" width="22" style="1" customWidth="1"/>
    <col min="6659" max="6659" width="20.3333333333333" style="1" customWidth="1"/>
    <col min="6660" max="6660" width="22" style="1" customWidth="1"/>
    <col min="6661" max="6661" width="9.10810810810811" style="1" customWidth="1"/>
    <col min="6662" max="6663" width="9" style="1" customWidth="1"/>
    <col min="6664" max="6664" width="15.4414414414414" style="1" customWidth="1"/>
    <col min="6665" max="6912" width="8.88288288288288" style="1"/>
    <col min="6913" max="6913" width="9" style="1" customWidth="1"/>
    <col min="6914" max="6914" width="22" style="1" customWidth="1"/>
    <col min="6915" max="6915" width="20.3333333333333" style="1" customWidth="1"/>
    <col min="6916" max="6916" width="22" style="1" customWidth="1"/>
    <col min="6917" max="6917" width="9.10810810810811" style="1" customWidth="1"/>
    <col min="6918" max="6919" width="9" style="1" customWidth="1"/>
    <col min="6920" max="6920" width="15.4414414414414" style="1" customWidth="1"/>
    <col min="6921" max="7168" width="8.88288288288288" style="1"/>
    <col min="7169" max="7169" width="9" style="1" customWidth="1"/>
    <col min="7170" max="7170" width="22" style="1" customWidth="1"/>
    <col min="7171" max="7171" width="20.3333333333333" style="1" customWidth="1"/>
    <col min="7172" max="7172" width="22" style="1" customWidth="1"/>
    <col min="7173" max="7173" width="9.10810810810811" style="1" customWidth="1"/>
    <col min="7174" max="7175" width="9" style="1" customWidth="1"/>
    <col min="7176" max="7176" width="15.4414414414414" style="1" customWidth="1"/>
    <col min="7177" max="7424" width="8.88288288288288" style="1"/>
    <col min="7425" max="7425" width="9" style="1" customWidth="1"/>
    <col min="7426" max="7426" width="22" style="1" customWidth="1"/>
    <col min="7427" max="7427" width="20.3333333333333" style="1" customWidth="1"/>
    <col min="7428" max="7428" width="22" style="1" customWidth="1"/>
    <col min="7429" max="7429" width="9.10810810810811" style="1" customWidth="1"/>
    <col min="7430" max="7431" width="9" style="1" customWidth="1"/>
    <col min="7432" max="7432" width="15.4414414414414" style="1" customWidth="1"/>
    <col min="7433" max="7680" width="8.88288288288288" style="1"/>
    <col min="7681" max="7681" width="9" style="1" customWidth="1"/>
    <col min="7682" max="7682" width="22" style="1" customWidth="1"/>
    <col min="7683" max="7683" width="20.3333333333333" style="1" customWidth="1"/>
    <col min="7684" max="7684" width="22" style="1" customWidth="1"/>
    <col min="7685" max="7685" width="9.10810810810811" style="1" customWidth="1"/>
    <col min="7686" max="7687" width="9" style="1" customWidth="1"/>
    <col min="7688" max="7688" width="15.4414414414414" style="1" customWidth="1"/>
    <col min="7689" max="7936" width="8.88288288288288" style="1"/>
    <col min="7937" max="7937" width="9" style="1" customWidth="1"/>
    <col min="7938" max="7938" width="22" style="1" customWidth="1"/>
    <col min="7939" max="7939" width="20.3333333333333" style="1" customWidth="1"/>
    <col min="7940" max="7940" width="22" style="1" customWidth="1"/>
    <col min="7941" max="7941" width="9.10810810810811" style="1" customWidth="1"/>
    <col min="7942" max="7943" width="9" style="1" customWidth="1"/>
    <col min="7944" max="7944" width="15.4414414414414" style="1" customWidth="1"/>
    <col min="7945" max="8192" width="8.88288288288288" style="1"/>
    <col min="8193" max="8193" width="9" style="1" customWidth="1"/>
    <col min="8194" max="8194" width="22" style="1" customWidth="1"/>
    <col min="8195" max="8195" width="20.3333333333333" style="1" customWidth="1"/>
    <col min="8196" max="8196" width="22" style="1" customWidth="1"/>
    <col min="8197" max="8197" width="9.10810810810811" style="1" customWidth="1"/>
    <col min="8198" max="8199" width="9" style="1" customWidth="1"/>
    <col min="8200" max="8200" width="15.4414414414414" style="1" customWidth="1"/>
    <col min="8201" max="8448" width="8.88288288288288" style="1"/>
    <col min="8449" max="8449" width="9" style="1" customWidth="1"/>
    <col min="8450" max="8450" width="22" style="1" customWidth="1"/>
    <col min="8451" max="8451" width="20.3333333333333" style="1" customWidth="1"/>
    <col min="8452" max="8452" width="22" style="1" customWidth="1"/>
    <col min="8453" max="8453" width="9.10810810810811" style="1" customWidth="1"/>
    <col min="8454" max="8455" width="9" style="1" customWidth="1"/>
    <col min="8456" max="8456" width="15.4414414414414" style="1" customWidth="1"/>
    <col min="8457" max="8704" width="8.88288288288288" style="1"/>
    <col min="8705" max="8705" width="9" style="1" customWidth="1"/>
    <col min="8706" max="8706" width="22" style="1" customWidth="1"/>
    <col min="8707" max="8707" width="20.3333333333333" style="1" customWidth="1"/>
    <col min="8708" max="8708" width="22" style="1" customWidth="1"/>
    <col min="8709" max="8709" width="9.10810810810811" style="1" customWidth="1"/>
    <col min="8710" max="8711" width="9" style="1" customWidth="1"/>
    <col min="8712" max="8712" width="15.4414414414414" style="1" customWidth="1"/>
    <col min="8713" max="8960" width="8.88288288288288" style="1"/>
    <col min="8961" max="8961" width="9" style="1" customWidth="1"/>
    <col min="8962" max="8962" width="22" style="1" customWidth="1"/>
    <col min="8963" max="8963" width="20.3333333333333" style="1" customWidth="1"/>
    <col min="8964" max="8964" width="22" style="1" customWidth="1"/>
    <col min="8965" max="8965" width="9.10810810810811" style="1" customWidth="1"/>
    <col min="8966" max="8967" width="9" style="1" customWidth="1"/>
    <col min="8968" max="8968" width="15.4414414414414" style="1" customWidth="1"/>
    <col min="8969" max="9216" width="8.88288288288288" style="1"/>
    <col min="9217" max="9217" width="9" style="1" customWidth="1"/>
    <col min="9218" max="9218" width="22" style="1" customWidth="1"/>
    <col min="9219" max="9219" width="20.3333333333333" style="1" customWidth="1"/>
    <col min="9220" max="9220" width="22" style="1" customWidth="1"/>
    <col min="9221" max="9221" width="9.10810810810811" style="1" customWidth="1"/>
    <col min="9222" max="9223" width="9" style="1" customWidth="1"/>
    <col min="9224" max="9224" width="15.4414414414414" style="1" customWidth="1"/>
    <col min="9225" max="9472" width="8.88288288288288" style="1"/>
    <col min="9473" max="9473" width="9" style="1" customWidth="1"/>
    <col min="9474" max="9474" width="22" style="1" customWidth="1"/>
    <col min="9475" max="9475" width="20.3333333333333" style="1" customWidth="1"/>
    <col min="9476" max="9476" width="22" style="1" customWidth="1"/>
    <col min="9477" max="9477" width="9.10810810810811" style="1" customWidth="1"/>
    <col min="9478" max="9479" width="9" style="1" customWidth="1"/>
    <col min="9480" max="9480" width="15.4414414414414" style="1" customWidth="1"/>
    <col min="9481" max="9728" width="8.88288288288288" style="1"/>
    <col min="9729" max="9729" width="9" style="1" customWidth="1"/>
    <col min="9730" max="9730" width="22" style="1" customWidth="1"/>
    <col min="9731" max="9731" width="20.3333333333333" style="1" customWidth="1"/>
    <col min="9732" max="9732" width="22" style="1" customWidth="1"/>
    <col min="9733" max="9733" width="9.10810810810811" style="1" customWidth="1"/>
    <col min="9734" max="9735" width="9" style="1" customWidth="1"/>
    <col min="9736" max="9736" width="15.4414414414414" style="1" customWidth="1"/>
    <col min="9737" max="9984" width="8.88288288288288" style="1"/>
    <col min="9985" max="9985" width="9" style="1" customWidth="1"/>
    <col min="9986" max="9986" width="22" style="1" customWidth="1"/>
    <col min="9987" max="9987" width="20.3333333333333" style="1" customWidth="1"/>
    <col min="9988" max="9988" width="22" style="1" customWidth="1"/>
    <col min="9989" max="9989" width="9.10810810810811" style="1" customWidth="1"/>
    <col min="9990" max="9991" width="9" style="1" customWidth="1"/>
    <col min="9992" max="9992" width="15.4414414414414" style="1" customWidth="1"/>
    <col min="9993" max="10240" width="8.88288288288288" style="1"/>
    <col min="10241" max="10241" width="9" style="1" customWidth="1"/>
    <col min="10242" max="10242" width="22" style="1" customWidth="1"/>
    <col min="10243" max="10243" width="20.3333333333333" style="1" customWidth="1"/>
    <col min="10244" max="10244" width="22" style="1" customWidth="1"/>
    <col min="10245" max="10245" width="9.10810810810811" style="1" customWidth="1"/>
    <col min="10246" max="10247" width="9" style="1" customWidth="1"/>
    <col min="10248" max="10248" width="15.4414414414414" style="1" customWidth="1"/>
    <col min="10249" max="10496" width="8.88288288288288" style="1"/>
    <col min="10497" max="10497" width="9" style="1" customWidth="1"/>
    <col min="10498" max="10498" width="22" style="1" customWidth="1"/>
    <col min="10499" max="10499" width="20.3333333333333" style="1" customWidth="1"/>
    <col min="10500" max="10500" width="22" style="1" customWidth="1"/>
    <col min="10501" max="10501" width="9.10810810810811" style="1" customWidth="1"/>
    <col min="10502" max="10503" width="9" style="1" customWidth="1"/>
    <col min="10504" max="10504" width="15.4414414414414" style="1" customWidth="1"/>
    <col min="10505" max="10752" width="8.88288288288288" style="1"/>
    <col min="10753" max="10753" width="9" style="1" customWidth="1"/>
    <col min="10754" max="10754" width="22" style="1" customWidth="1"/>
    <col min="10755" max="10755" width="20.3333333333333" style="1" customWidth="1"/>
    <col min="10756" max="10756" width="22" style="1" customWidth="1"/>
    <col min="10757" max="10757" width="9.10810810810811" style="1" customWidth="1"/>
    <col min="10758" max="10759" width="9" style="1" customWidth="1"/>
    <col min="10760" max="10760" width="15.4414414414414" style="1" customWidth="1"/>
    <col min="10761" max="11008" width="8.88288288288288" style="1"/>
    <col min="11009" max="11009" width="9" style="1" customWidth="1"/>
    <col min="11010" max="11010" width="22" style="1" customWidth="1"/>
    <col min="11011" max="11011" width="20.3333333333333" style="1" customWidth="1"/>
    <col min="11012" max="11012" width="22" style="1" customWidth="1"/>
    <col min="11013" max="11013" width="9.10810810810811" style="1" customWidth="1"/>
    <col min="11014" max="11015" width="9" style="1" customWidth="1"/>
    <col min="11016" max="11016" width="15.4414414414414" style="1" customWidth="1"/>
    <col min="11017" max="11264" width="8.88288288288288" style="1"/>
    <col min="11265" max="11265" width="9" style="1" customWidth="1"/>
    <col min="11266" max="11266" width="22" style="1" customWidth="1"/>
    <col min="11267" max="11267" width="20.3333333333333" style="1" customWidth="1"/>
    <col min="11268" max="11268" width="22" style="1" customWidth="1"/>
    <col min="11269" max="11269" width="9.10810810810811" style="1" customWidth="1"/>
    <col min="11270" max="11271" width="9" style="1" customWidth="1"/>
    <col min="11272" max="11272" width="15.4414414414414" style="1" customWidth="1"/>
    <col min="11273" max="11520" width="8.88288288288288" style="1"/>
    <col min="11521" max="11521" width="9" style="1" customWidth="1"/>
    <col min="11522" max="11522" width="22" style="1" customWidth="1"/>
    <col min="11523" max="11523" width="20.3333333333333" style="1" customWidth="1"/>
    <col min="11524" max="11524" width="22" style="1" customWidth="1"/>
    <col min="11525" max="11525" width="9.10810810810811" style="1" customWidth="1"/>
    <col min="11526" max="11527" width="9" style="1" customWidth="1"/>
    <col min="11528" max="11528" width="15.4414414414414" style="1" customWidth="1"/>
    <col min="11529" max="11776" width="8.88288288288288" style="1"/>
    <col min="11777" max="11777" width="9" style="1" customWidth="1"/>
    <col min="11778" max="11778" width="22" style="1" customWidth="1"/>
    <col min="11779" max="11779" width="20.3333333333333" style="1" customWidth="1"/>
    <col min="11780" max="11780" width="22" style="1" customWidth="1"/>
    <col min="11781" max="11781" width="9.10810810810811" style="1" customWidth="1"/>
    <col min="11782" max="11783" width="9" style="1" customWidth="1"/>
    <col min="11784" max="11784" width="15.4414414414414" style="1" customWidth="1"/>
    <col min="11785" max="12032" width="8.88288288288288" style="1"/>
    <col min="12033" max="12033" width="9" style="1" customWidth="1"/>
    <col min="12034" max="12034" width="22" style="1" customWidth="1"/>
    <col min="12035" max="12035" width="20.3333333333333" style="1" customWidth="1"/>
    <col min="12036" max="12036" width="22" style="1" customWidth="1"/>
    <col min="12037" max="12037" width="9.10810810810811" style="1" customWidth="1"/>
    <col min="12038" max="12039" width="9" style="1" customWidth="1"/>
    <col min="12040" max="12040" width="15.4414414414414" style="1" customWidth="1"/>
    <col min="12041" max="12288" width="8.88288288288288" style="1"/>
    <col min="12289" max="12289" width="9" style="1" customWidth="1"/>
    <col min="12290" max="12290" width="22" style="1" customWidth="1"/>
    <col min="12291" max="12291" width="20.3333333333333" style="1" customWidth="1"/>
    <col min="12292" max="12292" width="22" style="1" customWidth="1"/>
    <col min="12293" max="12293" width="9.10810810810811" style="1" customWidth="1"/>
    <col min="12294" max="12295" width="9" style="1" customWidth="1"/>
    <col min="12296" max="12296" width="15.4414414414414" style="1" customWidth="1"/>
    <col min="12297" max="12544" width="8.88288288288288" style="1"/>
    <col min="12545" max="12545" width="9" style="1" customWidth="1"/>
    <col min="12546" max="12546" width="22" style="1" customWidth="1"/>
    <col min="12547" max="12547" width="20.3333333333333" style="1" customWidth="1"/>
    <col min="12548" max="12548" width="22" style="1" customWidth="1"/>
    <col min="12549" max="12549" width="9.10810810810811" style="1" customWidth="1"/>
    <col min="12550" max="12551" width="9" style="1" customWidth="1"/>
    <col min="12552" max="12552" width="15.4414414414414" style="1" customWidth="1"/>
    <col min="12553" max="12800" width="8.88288288288288" style="1"/>
    <col min="12801" max="12801" width="9" style="1" customWidth="1"/>
    <col min="12802" max="12802" width="22" style="1" customWidth="1"/>
    <col min="12803" max="12803" width="20.3333333333333" style="1" customWidth="1"/>
    <col min="12804" max="12804" width="22" style="1" customWidth="1"/>
    <col min="12805" max="12805" width="9.10810810810811" style="1" customWidth="1"/>
    <col min="12806" max="12807" width="9" style="1" customWidth="1"/>
    <col min="12808" max="12808" width="15.4414414414414" style="1" customWidth="1"/>
    <col min="12809" max="13056" width="8.88288288288288" style="1"/>
    <col min="13057" max="13057" width="9" style="1" customWidth="1"/>
    <col min="13058" max="13058" width="22" style="1" customWidth="1"/>
    <col min="13059" max="13059" width="20.3333333333333" style="1" customWidth="1"/>
    <col min="13060" max="13060" width="22" style="1" customWidth="1"/>
    <col min="13061" max="13061" width="9.10810810810811" style="1" customWidth="1"/>
    <col min="13062" max="13063" width="9" style="1" customWidth="1"/>
    <col min="13064" max="13064" width="15.4414414414414" style="1" customWidth="1"/>
    <col min="13065" max="13312" width="8.88288288288288" style="1"/>
    <col min="13313" max="13313" width="9" style="1" customWidth="1"/>
    <col min="13314" max="13314" width="22" style="1" customWidth="1"/>
    <col min="13315" max="13315" width="20.3333333333333" style="1" customWidth="1"/>
    <col min="13316" max="13316" width="22" style="1" customWidth="1"/>
    <col min="13317" max="13317" width="9.10810810810811" style="1" customWidth="1"/>
    <col min="13318" max="13319" width="9" style="1" customWidth="1"/>
    <col min="13320" max="13320" width="15.4414414414414" style="1" customWidth="1"/>
    <col min="13321" max="13568" width="8.88288288288288" style="1"/>
    <col min="13569" max="13569" width="9" style="1" customWidth="1"/>
    <col min="13570" max="13570" width="22" style="1" customWidth="1"/>
    <col min="13571" max="13571" width="20.3333333333333" style="1" customWidth="1"/>
    <col min="13572" max="13572" width="22" style="1" customWidth="1"/>
    <col min="13573" max="13573" width="9.10810810810811" style="1" customWidth="1"/>
    <col min="13574" max="13575" width="9" style="1" customWidth="1"/>
    <col min="13576" max="13576" width="15.4414414414414" style="1" customWidth="1"/>
    <col min="13577" max="13824" width="8.88288288288288" style="1"/>
    <col min="13825" max="13825" width="9" style="1" customWidth="1"/>
    <col min="13826" max="13826" width="22" style="1" customWidth="1"/>
    <col min="13827" max="13827" width="20.3333333333333" style="1" customWidth="1"/>
    <col min="13828" max="13828" width="22" style="1" customWidth="1"/>
    <col min="13829" max="13829" width="9.10810810810811" style="1" customWidth="1"/>
    <col min="13830" max="13831" width="9" style="1" customWidth="1"/>
    <col min="13832" max="13832" width="15.4414414414414" style="1" customWidth="1"/>
    <col min="13833" max="14080" width="8.88288288288288" style="1"/>
    <col min="14081" max="14081" width="9" style="1" customWidth="1"/>
    <col min="14082" max="14082" width="22" style="1" customWidth="1"/>
    <col min="14083" max="14083" width="20.3333333333333" style="1" customWidth="1"/>
    <col min="14084" max="14084" width="22" style="1" customWidth="1"/>
    <col min="14085" max="14085" width="9.10810810810811" style="1" customWidth="1"/>
    <col min="14086" max="14087" width="9" style="1" customWidth="1"/>
    <col min="14088" max="14088" width="15.4414414414414" style="1" customWidth="1"/>
    <col min="14089" max="14336" width="8.88288288288288" style="1"/>
    <col min="14337" max="14337" width="9" style="1" customWidth="1"/>
    <col min="14338" max="14338" width="22" style="1" customWidth="1"/>
    <col min="14339" max="14339" width="20.3333333333333" style="1" customWidth="1"/>
    <col min="14340" max="14340" width="22" style="1" customWidth="1"/>
    <col min="14341" max="14341" width="9.10810810810811" style="1" customWidth="1"/>
    <col min="14342" max="14343" width="9" style="1" customWidth="1"/>
    <col min="14344" max="14344" width="15.4414414414414" style="1" customWidth="1"/>
    <col min="14345" max="14592" width="8.88288288288288" style="1"/>
    <col min="14593" max="14593" width="9" style="1" customWidth="1"/>
    <col min="14594" max="14594" width="22" style="1" customWidth="1"/>
    <col min="14595" max="14595" width="20.3333333333333" style="1" customWidth="1"/>
    <col min="14596" max="14596" width="22" style="1" customWidth="1"/>
    <col min="14597" max="14597" width="9.10810810810811" style="1" customWidth="1"/>
    <col min="14598" max="14599" width="9" style="1" customWidth="1"/>
    <col min="14600" max="14600" width="15.4414414414414" style="1" customWidth="1"/>
    <col min="14601" max="14848" width="8.88288288288288" style="1"/>
    <col min="14849" max="14849" width="9" style="1" customWidth="1"/>
    <col min="14850" max="14850" width="22" style="1" customWidth="1"/>
    <col min="14851" max="14851" width="20.3333333333333" style="1" customWidth="1"/>
    <col min="14852" max="14852" width="22" style="1" customWidth="1"/>
    <col min="14853" max="14853" width="9.10810810810811" style="1" customWidth="1"/>
    <col min="14854" max="14855" width="9" style="1" customWidth="1"/>
    <col min="14856" max="14856" width="15.4414414414414" style="1" customWidth="1"/>
    <col min="14857" max="15104" width="8.88288288288288" style="1"/>
    <col min="15105" max="15105" width="9" style="1" customWidth="1"/>
    <col min="15106" max="15106" width="22" style="1" customWidth="1"/>
    <col min="15107" max="15107" width="20.3333333333333" style="1" customWidth="1"/>
    <col min="15108" max="15108" width="22" style="1" customWidth="1"/>
    <col min="15109" max="15109" width="9.10810810810811" style="1" customWidth="1"/>
    <col min="15110" max="15111" width="9" style="1" customWidth="1"/>
    <col min="15112" max="15112" width="15.4414414414414" style="1" customWidth="1"/>
    <col min="15113" max="15360" width="8.88288288288288" style="1"/>
    <col min="15361" max="15361" width="9" style="1" customWidth="1"/>
    <col min="15362" max="15362" width="22" style="1" customWidth="1"/>
    <col min="15363" max="15363" width="20.3333333333333" style="1" customWidth="1"/>
    <col min="15364" max="15364" width="22" style="1" customWidth="1"/>
    <col min="15365" max="15365" width="9.10810810810811" style="1" customWidth="1"/>
    <col min="15366" max="15367" width="9" style="1" customWidth="1"/>
    <col min="15368" max="15368" width="15.4414414414414" style="1" customWidth="1"/>
    <col min="15369" max="15616" width="8.88288288288288" style="1"/>
    <col min="15617" max="15617" width="9" style="1" customWidth="1"/>
    <col min="15618" max="15618" width="22" style="1" customWidth="1"/>
    <col min="15619" max="15619" width="20.3333333333333" style="1" customWidth="1"/>
    <col min="15620" max="15620" width="22" style="1" customWidth="1"/>
    <col min="15621" max="15621" width="9.10810810810811" style="1" customWidth="1"/>
    <col min="15622" max="15623" width="9" style="1" customWidth="1"/>
    <col min="15624" max="15624" width="15.4414414414414" style="1" customWidth="1"/>
    <col min="15625" max="15872" width="8.88288288288288" style="1"/>
    <col min="15873" max="15873" width="9" style="1" customWidth="1"/>
    <col min="15874" max="15874" width="22" style="1" customWidth="1"/>
    <col min="15875" max="15875" width="20.3333333333333" style="1" customWidth="1"/>
    <col min="15876" max="15876" width="22" style="1" customWidth="1"/>
    <col min="15877" max="15877" width="9.10810810810811" style="1" customWidth="1"/>
    <col min="15878" max="15879" width="9" style="1" customWidth="1"/>
    <col min="15880" max="15880" width="15.4414414414414" style="1" customWidth="1"/>
    <col min="15881" max="16128" width="8.88288288288288" style="1"/>
    <col min="16129" max="16129" width="9" style="1" customWidth="1"/>
    <col min="16130" max="16130" width="22" style="1" customWidth="1"/>
    <col min="16131" max="16131" width="20.3333333333333" style="1" customWidth="1"/>
    <col min="16132" max="16132" width="22" style="1" customWidth="1"/>
    <col min="16133" max="16133" width="9.10810810810811" style="1" customWidth="1"/>
    <col min="16134" max="16135" width="9" style="1" customWidth="1"/>
    <col min="16136" max="16136" width="15.4414414414414" style="1" customWidth="1"/>
    <col min="16137" max="16384" width="8.88288288288288" style="1"/>
  </cols>
  <sheetData>
    <row r="1" spans="1:8">
      <c r="A1" s="33" t="s">
        <v>1280</v>
      </c>
      <c r="B1" s="34"/>
      <c r="C1" s="34"/>
      <c r="D1" s="34"/>
      <c r="E1" s="33"/>
      <c r="F1" s="33"/>
      <c r="G1" s="33"/>
      <c r="H1" s="33"/>
    </row>
    <row r="2" spans="1:8">
      <c r="A2" s="35" t="s">
        <v>543</v>
      </c>
      <c r="B2" s="36" t="s">
        <v>544</v>
      </c>
      <c r="C2" s="36" t="s">
        <v>1281</v>
      </c>
      <c r="D2" s="36" t="s">
        <v>6</v>
      </c>
      <c r="E2" s="36" t="s">
        <v>1282</v>
      </c>
      <c r="F2" s="36" t="s">
        <v>7</v>
      </c>
      <c r="G2" s="35" t="s">
        <v>8</v>
      </c>
      <c r="H2" s="36" t="s">
        <v>345</v>
      </c>
    </row>
    <row r="3" spans="1:8">
      <c r="A3" s="10" t="s">
        <v>12</v>
      </c>
      <c r="B3" s="11" t="s">
        <v>1283</v>
      </c>
      <c r="C3" s="12"/>
      <c r="D3" s="12"/>
      <c r="E3" s="12"/>
      <c r="F3" s="12"/>
      <c r="G3" s="13"/>
      <c r="H3" s="12"/>
    </row>
    <row r="4" spans="1:8">
      <c r="A4" s="35">
        <v>1</v>
      </c>
      <c r="B4" s="37" t="s">
        <v>1284</v>
      </c>
      <c r="C4" s="37" t="s">
        <v>1285</v>
      </c>
      <c r="D4" s="38" t="s">
        <v>1286</v>
      </c>
      <c r="E4" s="37" t="s">
        <v>1287</v>
      </c>
      <c r="F4" s="37" t="s">
        <v>83</v>
      </c>
      <c r="G4" s="39">
        <v>21</v>
      </c>
      <c r="H4" s="40"/>
    </row>
    <row r="5" spans="1:8">
      <c r="A5" s="35">
        <v>2</v>
      </c>
      <c r="B5" s="37" t="s">
        <v>1284</v>
      </c>
      <c r="C5" s="37" t="s">
        <v>1288</v>
      </c>
      <c r="D5" s="38" t="s">
        <v>1286</v>
      </c>
      <c r="E5" s="37" t="s">
        <v>1287</v>
      </c>
      <c r="F5" s="37" t="s">
        <v>83</v>
      </c>
      <c r="G5" s="39">
        <v>7</v>
      </c>
      <c r="H5" s="40"/>
    </row>
    <row r="6" spans="1:8">
      <c r="A6" s="35">
        <v>3</v>
      </c>
      <c r="B6" s="37" t="s">
        <v>1284</v>
      </c>
      <c r="C6" s="37" t="s">
        <v>1289</v>
      </c>
      <c r="D6" s="38" t="s">
        <v>1286</v>
      </c>
      <c r="E6" s="37" t="s">
        <v>1287</v>
      </c>
      <c r="F6" s="37" t="s">
        <v>83</v>
      </c>
      <c r="G6" s="39">
        <v>9</v>
      </c>
      <c r="H6" s="40"/>
    </row>
    <row r="7" spans="1:8">
      <c r="A7" s="35">
        <v>4</v>
      </c>
      <c r="B7" s="37" t="s">
        <v>1284</v>
      </c>
      <c r="C7" s="37" t="s">
        <v>578</v>
      </c>
      <c r="D7" s="38" t="s">
        <v>1286</v>
      </c>
      <c r="E7" s="37" t="s">
        <v>1287</v>
      </c>
      <c r="F7" s="37" t="s">
        <v>83</v>
      </c>
      <c r="G7" s="39">
        <v>6</v>
      </c>
      <c r="H7" s="40"/>
    </row>
    <row r="8" spans="1:8">
      <c r="A8" s="35">
        <v>5</v>
      </c>
      <c r="B8" s="37" t="s">
        <v>1284</v>
      </c>
      <c r="C8" s="37" t="s">
        <v>577</v>
      </c>
      <c r="D8" s="38" t="s">
        <v>1286</v>
      </c>
      <c r="E8" s="37" t="s">
        <v>1287</v>
      </c>
      <c r="F8" s="37" t="s">
        <v>83</v>
      </c>
      <c r="G8" s="39">
        <v>3</v>
      </c>
      <c r="H8" s="40"/>
    </row>
    <row r="9" spans="1:8">
      <c r="A9" s="35">
        <v>6</v>
      </c>
      <c r="B9" s="37" t="s">
        <v>1284</v>
      </c>
      <c r="C9" s="37" t="s">
        <v>1290</v>
      </c>
      <c r="D9" s="38" t="s">
        <v>1286</v>
      </c>
      <c r="E9" s="37" t="s">
        <v>1287</v>
      </c>
      <c r="F9" s="37" t="s">
        <v>83</v>
      </c>
      <c r="G9" s="39">
        <v>9</v>
      </c>
      <c r="H9" s="40"/>
    </row>
    <row r="10" spans="1:8">
      <c r="A10" s="10" t="s">
        <v>46</v>
      </c>
      <c r="B10" s="11" t="s">
        <v>1291</v>
      </c>
      <c r="C10" s="12"/>
      <c r="D10" s="12"/>
      <c r="E10" s="12"/>
      <c r="F10" s="12"/>
      <c r="G10" s="13"/>
      <c r="H10" s="12"/>
    </row>
    <row r="11" spans="1:8">
      <c r="A11" s="35">
        <v>1</v>
      </c>
      <c r="B11" s="37" t="s">
        <v>1292</v>
      </c>
      <c r="C11" s="37" t="s">
        <v>1289</v>
      </c>
      <c r="D11" s="38" t="s">
        <v>1293</v>
      </c>
      <c r="E11" s="25" t="s">
        <v>1287</v>
      </c>
      <c r="F11" s="25" t="s">
        <v>1294</v>
      </c>
      <c r="G11" s="41">
        <v>140</v>
      </c>
      <c r="H11" s="40"/>
    </row>
    <row r="12" spans="1:8">
      <c r="A12" s="35">
        <v>2</v>
      </c>
      <c r="B12" s="37" t="s">
        <v>1292</v>
      </c>
      <c r="C12" s="37" t="s">
        <v>578</v>
      </c>
      <c r="D12" s="38" t="s">
        <v>1293</v>
      </c>
      <c r="E12" s="25" t="s">
        <v>1287</v>
      </c>
      <c r="F12" s="25" t="s">
        <v>1294</v>
      </c>
      <c r="G12" s="41">
        <v>140</v>
      </c>
      <c r="H12" s="40"/>
    </row>
    <row r="13" spans="1:8">
      <c r="A13" s="35">
        <v>3</v>
      </c>
      <c r="B13" s="37" t="s">
        <v>1292</v>
      </c>
      <c r="C13" s="37" t="s">
        <v>1290</v>
      </c>
      <c r="D13" s="38" t="s">
        <v>1293</v>
      </c>
      <c r="E13" s="25" t="s">
        <v>1287</v>
      </c>
      <c r="F13" s="25" t="s">
        <v>1294</v>
      </c>
      <c r="G13" s="41">
        <v>186</v>
      </c>
      <c r="H13" s="40"/>
    </row>
    <row r="14" spans="1:8">
      <c r="A14" s="35">
        <v>7</v>
      </c>
      <c r="B14" s="37" t="s">
        <v>1295</v>
      </c>
      <c r="C14" s="37" t="s">
        <v>1290</v>
      </c>
      <c r="D14" s="38" t="s">
        <v>1293</v>
      </c>
      <c r="E14" s="25" t="s">
        <v>1287</v>
      </c>
      <c r="F14" s="25" t="s">
        <v>83</v>
      </c>
      <c r="G14" s="41">
        <v>6</v>
      </c>
      <c r="H14" s="40"/>
    </row>
    <row r="15" spans="1:8">
      <c r="A15" s="35">
        <v>8</v>
      </c>
      <c r="B15" s="37" t="s">
        <v>1295</v>
      </c>
      <c r="C15" s="37" t="s">
        <v>578</v>
      </c>
      <c r="D15" s="38" t="s">
        <v>1293</v>
      </c>
      <c r="E15" s="25" t="s">
        <v>1287</v>
      </c>
      <c r="F15" s="25" t="s">
        <v>83</v>
      </c>
      <c r="G15" s="41">
        <v>6</v>
      </c>
      <c r="H15" s="40"/>
    </row>
    <row r="16" spans="1:8">
      <c r="A16" s="35">
        <v>9</v>
      </c>
      <c r="B16" s="37" t="s">
        <v>1295</v>
      </c>
      <c r="C16" s="37" t="s">
        <v>1289</v>
      </c>
      <c r="D16" s="38" t="s">
        <v>1293</v>
      </c>
      <c r="E16" s="25" t="s">
        <v>1287</v>
      </c>
      <c r="F16" s="25" t="s">
        <v>83</v>
      </c>
      <c r="G16" s="41">
        <v>6</v>
      </c>
      <c r="H16" s="40"/>
    </row>
    <row r="17" spans="1:8">
      <c r="A17" s="35">
        <v>10</v>
      </c>
      <c r="B17" s="37" t="s">
        <v>1296</v>
      </c>
      <c r="C17" s="37" t="s">
        <v>1297</v>
      </c>
      <c r="D17" s="38" t="s">
        <v>1293</v>
      </c>
      <c r="E17" s="25" t="s">
        <v>1287</v>
      </c>
      <c r="F17" s="25" t="s">
        <v>83</v>
      </c>
      <c r="G17" s="26">
        <v>1</v>
      </c>
      <c r="H17" s="40"/>
    </row>
    <row r="18" spans="1:8">
      <c r="A18" s="35">
        <v>11</v>
      </c>
      <c r="B18" s="37" t="s">
        <v>1296</v>
      </c>
      <c r="C18" s="37" t="s">
        <v>578</v>
      </c>
      <c r="D18" s="38" t="s">
        <v>1293</v>
      </c>
      <c r="E18" s="25" t="s">
        <v>1287</v>
      </c>
      <c r="F18" s="25" t="s">
        <v>83</v>
      </c>
      <c r="G18" s="26">
        <v>10</v>
      </c>
      <c r="H18" s="40"/>
    </row>
    <row r="19" spans="1:8">
      <c r="A19" s="35">
        <v>12</v>
      </c>
      <c r="B19" s="37" t="s">
        <v>1296</v>
      </c>
      <c r="C19" s="37" t="s">
        <v>1289</v>
      </c>
      <c r="D19" s="38" t="s">
        <v>1293</v>
      </c>
      <c r="E19" s="25" t="s">
        <v>1287</v>
      </c>
      <c r="F19" s="25" t="s">
        <v>83</v>
      </c>
      <c r="G19" s="26">
        <v>6</v>
      </c>
      <c r="H19" s="40"/>
    </row>
    <row r="20" spans="1:8">
      <c r="A20" s="35">
        <v>13</v>
      </c>
      <c r="B20" s="37" t="s">
        <v>1298</v>
      </c>
      <c r="C20" s="37" t="s">
        <v>1297</v>
      </c>
      <c r="D20" s="38" t="s">
        <v>1293</v>
      </c>
      <c r="E20" s="25" t="s">
        <v>1287</v>
      </c>
      <c r="F20" s="25" t="s">
        <v>83</v>
      </c>
      <c r="G20" s="26">
        <v>1</v>
      </c>
      <c r="H20" s="40"/>
    </row>
    <row r="21" spans="1:8">
      <c r="A21" s="35">
        <v>14</v>
      </c>
      <c r="B21" s="37" t="s">
        <v>1298</v>
      </c>
      <c r="C21" s="37" t="s">
        <v>1299</v>
      </c>
      <c r="D21" s="38" t="s">
        <v>1293</v>
      </c>
      <c r="E21" s="25" t="s">
        <v>1287</v>
      </c>
      <c r="F21" s="25" t="s">
        <v>83</v>
      </c>
      <c r="G21" s="26">
        <v>3</v>
      </c>
      <c r="H21" s="40"/>
    </row>
    <row r="22" spans="1:8">
      <c r="A22" s="35">
        <v>15</v>
      </c>
      <c r="B22" s="37" t="s">
        <v>1300</v>
      </c>
      <c r="C22" s="37" t="s">
        <v>1289</v>
      </c>
      <c r="D22" s="38" t="s">
        <v>1293</v>
      </c>
      <c r="E22" s="37" t="s">
        <v>1287</v>
      </c>
      <c r="F22" s="37" t="s">
        <v>1301</v>
      </c>
      <c r="G22" s="39">
        <v>4</v>
      </c>
      <c r="H22" s="40"/>
    </row>
    <row r="23" spans="1:8">
      <c r="A23" s="35">
        <v>16</v>
      </c>
      <c r="B23" s="37" t="s">
        <v>1300</v>
      </c>
      <c r="C23" s="37" t="s">
        <v>578</v>
      </c>
      <c r="D23" s="38" t="s">
        <v>1293</v>
      </c>
      <c r="E23" s="37" t="s">
        <v>1287</v>
      </c>
      <c r="F23" s="37" t="s">
        <v>1301</v>
      </c>
      <c r="G23" s="39">
        <v>4</v>
      </c>
      <c r="H23" s="40"/>
    </row>
    <row r="24" spans="1:8">
      <c r="A24" s="35">
        <v>17</v>
      </c>
      <c r="B24" s="37" t="s">
        <v>1300</v>
      </c>
      <c r="C24" s="37" t="s">
        <v>1290</v>
      </c>
      <c r="D24" s="38" t="s">
        <v>1293</v>
      </c>
      <c r="E24" s="37" t="s">
        <v>1287</v>
      </c>
      <c r="F24" s="37" t="s">
        <v>1301</v>
      </c>
      <c r="G24" s="39">
        <v>6</v>
      </c>
      <c r="H24" s="40"/>
    </row>
    <row r="25" spans="1:8">
      <c r="A25" s="35">
        <v>18</v>
      </c>
      <c r="B25" s="42" t="s">
        <v>1292</v>
      </c>
      <c r="C25" s="43" t="s">
        <v>1288</v>
      </c>
      <c r="D25" s="43" t="s">
        <v>1302</v>
      </c>
      <c r="E25" s="43" t="s">
        <v>1287</v>
      </c>
      <c r="F25" s="43" t="s">
        <v>1294</v>
      </c>
      <c r="G25" s="43">
        <v>135</v>
      </c>
      <c r="H25" s="43"/>
    </row>
    <row r="26" spans="1:8">
      <c r="A26" s="35">
        <v>19</v>
      </c>
      <c r="B26" s="42" t="s">
        <v>1292</v>
      </c>
      <c r="C26" s="43" t="s">
        <v>578</v>
      </c>
      <c r="D26" s="43" t="s">
        <v>1302</v>
      </c>
      <c r="E26" s="43" t="s">
        <v>1287</v>
      </c>
      <c r="F26" s="43" t="s">
        <v>1294</v>
      </c>
      <c r="G26" s="43">
        <v>135</v>
      </c>
      <c r="H26" s="43"/>
    </row>
    <row r="27" spans="1:8">
      <c r="A27" s="35">
        <v>20</v>
      </c>
      <c r="B27" s="42" t="s">
        <v>1292</v>
      </c>
      <c r="C27" s="43" t="s">
        <v>1290</v>
      </c>
      <c r="D27" s="43" t="s">
        <v>1302</v>
      </c>
      <c r="E27" s="43" t="s">
        <v>1287</v>
      </c>
      <c r="F27" s="43" t="s">
        <v>1294</v>
      </c>
      <c r="G27" s="43">
        <v>187</v>
      </c>
      <c r="H27" s="43"/>
    </row>
    <row r="28" ht="12.45" spans="1:8">
      <c r="A28" s="35">
        <v>21</v>
      </c>
      <c r="B28" s="44" t="s">
        <v>1303</v>
      </c>
      <c r="C28" s="43" t="s">
        <v>1290</v>
      </c>
      <c r="D28" s="43" t="s">
        <v>1302</v>
      </c>
      <c r="E28" s="43" t="s">
        <v>1287</v>
      </c>
      <c r="F28" s="43" t="s">
        <v>83</v>
      </c>
      <c r="G28" s="43">
        <v>5</v>
      </c>
      <c r="H28" s="43"/>
    </row>
    <row r="29" ht="12.45" spans="1:8">
      <c r="A29" s="35">
        <v>22</v>
      </c>
      <c r="B29" s="44" t="s">
        <v>1303</v>
      </c>
      <c r="C29" s="43" t="s">
        <v>578</v>
      </c>
      <c r="D29" s="43" t="s">
        <v>1302</v>
      </c>
      <c r="E29" s="43" t="s">
        <v>1287</v>
      </c>
      <c r="F29" s="43" t="s">
        <v>83</v>
      </c>
      <c r="G29" s="43">
        <v>5</v>
      </c>
      <c r="H29" s="43"/>
    </row>
    <row r="30" ht="12.45" spans="1:8">
      <c r="A30" s="35">
        <v>23</v>
      </c>
      <c r="B30" s="44" t="s">
        <v>1303</v>
      </c>
      <c r="C30" s="43" t="s">
        <v>1288</v>
      </c>
      <c r="D30" s="43" t="s">
        <v>1302</v>
      </c>
      <c r="E30" s="43" t="s">
        <v>1287</v>
      </c>
      <c r="F30" s="43" t="s">
        <v>83</v>
      </c>
      <c r="G30" s="43">
        <v>5</v>
      </c>
      <c r="H30" s="43"/>
    </row>
    <row r="31" spans="1:8">
      <c r="A31" s="35">
        <v>24</v>
      </c>
      <c r="B31" s="42" t="s">
        <v>1300</v>
      </c>
      <c r="C31" s="43" t="s">
        <v>1288</v>
      </c>
      <c r="D31" s="43" t="s">
        <v>1302</v>
      </c>
      <c r="E31" s="43" t="s">
        <v>1287</v>
      </c>
      <c r="F31" s="43" t="s">
        <v>1301</v>
      </c>
      <c r="G31" s="43">
        <v>5</v>
      </c>
      <c r="H31" s="43"/>
    </row>
    <row r="32" spans="1:8">
      <c r="A32" s="35">
        <v>25</v>
      </c>
      <c r="B32" s="42" t="s">
        <v>1300</v>
      </c>
      <c r="C32" s="43" t="s">
        <v>578</v>
      </c>
      <c r="D32" s="43" t="s">
        <v>1302</v>
      </c>
      <c r="E32" s="43" t="s">
        <v>1287</v>
      </c>
      <c r="F32" s="43" t="s">
        <v>1301</v>
      </c>
      <c r="G32" s="43">
        <v>5</v>
      </c>
      <c r="H32" s="43"/>
    </row>
    <row r="33" spans="1:8">
      <c r="A33" s="35">
        <v>26</v>
      </c>
      <c r="B33" s="42" t="s">
        <v>1300</v>
      </c>
      <c r="C33" s="43" t="s">
        <v>1290</v>
      </c>
      <c r="D33" s="43" t="s">
        <v>1302</v>
      </c>
      <c r="E33" s="43" t="s">
        <v>1287</v>
      </c>
      <c r="F33" s="43" t="s">
        <v>1301</v>
      </c>
      <c r="G33" s="43">
        <v>13</v>
      </c>
      <c r="H33" s="43"/>
    </row>
    <row r="34" spans="1:8">
      <c r="A34" s="35">
        <v>27</v>
      </c>
      <c r="B34" s="42" t="s">
        <v>1296</v>
      </c>
      <c r="C34" s="43" t="s">
        <v>1304</v>
      </c>
      <c r="D34" s="43" t="s">
        <v>1302</v>
      </c>
      <c r="E34" s="43" t="s">
        <v>1287</v>
      </c>
      <c r="F34" s="43" t="s">
        <v>83</v>
      </c>
      <c r="G34" s="43">
        <v>1</v>
      </c>
      <c r="H34" s="43"/>
    </row>
    <row r="35" spans="1:8">
      <c r="A35" s="35">
        <v>28</v>
      </c>
      <c r="B35" s="42" t="s">
        <v>1296</v>
      </c>
      <c r="C35" s="43" t="s">
        <v>1299</v>
      </c>
      <c r="D35" s="43" t="s">
        <v>1302</v>
      </c>
      <c r="E35" s="43" t="s">
        <v>1287</v>
      </c>
      <c r="F35" s="43" t="s">
        <v>83</v>
      </c>
      <c r="G35" s="43">
        <v>2</v>
      </c>
      <c r="H35" s="43"/>
    </row>
    <row r="36" spans="1:8">
      <c r="A36" s="35">
        <v>29</v>
      </c>
      <c r="B36" s="42" t="s">
        <v>1305</v>
      </c>
      <c r="C36" s="43" t="s">
        <v>1290</v>
      </c>
      <c r="D36" s="43" t="s">
        <v>1302</v>
      </c>
      <c r="E36" s="43" t="s">
        <v>1287</v>
      </c>
      <c r="F36" s="43" t="s">
        <v>83</v>
      </c>
      <c r="G36" s="43">
        <v>56</v>
      </c>
      <c r="H36" s="43"/>
    </row>
    <row r="37" spans="1:8">
      <c r="A37" s="35">
        <v>30</v>
      </c>
      <c r="B37" s="42" t="s">
        <v>1305</v>
      </c>
      <c r="C37" s="43" t="s">
        <v>578</v>
      </c>
      <c r="D37" s="43" t="s">
        <v>1302</v>
      </c>
      <c r="E37" s="43" t="s">
        <v>1306</v>
      </c>
      <c r="F37" s="43" t="s">
        <v>83</v>
      </c>
      <c r="G37" s="43">
        <v>46</v>
      </c>
      <c r="H37" s="43"/>
    </row>
    <row r="38" spans="1:8">
      <c r="A38" s="35">
        <v>31</v>
      </c>
      <c r="B38" s="42" t="s">
        <v>1305</v>
      </c>
      <c r="C38" s="43" t="s">
        <v>1288</v>
      </c>
      <c r="D38" s="43" t="s">
        <v>1302</v>
      </c>
      <c r="E38" s="43" t="s">
        <v>1306</v>
      </c>
      <c r="F38" s="43" t="s">
        <v>83</v>
      </c>
      <c r="G38" s="43">
        <v>46</v>
      </c>
      <c r="H38" s="43"/>
    </row>
    <row r="39" spans="1:8">
      <c r="A39" s="35">
        <v>32</v>
      </c>
      <c r="B39" s="42" t="s">
        <v>1296</v>
      </c>
      <c r="C39" s="43" t="s">
        <v>1290</v>
      </c>
      <c r="D39" s="43" t="s">
        <v>1302</v>
      </c>
      <c r="E39" s="43" t="s">
        <v>1306</v>
      </c>
      <c r="F39" s="43" t="s">
        <v>83</v>
      </c>
      <c r="G39" s="43">
        <v>1</v>
      </c>
      <c r="H39" s="43"/>
    </row>
    <row r="40" spans="1:8">
      <c r="A40" s="35">
        <v>33</v>
      </c>
      <c r="B40" s="42" t="s">
        <v>1296</v>
      </c>
      <c r="C40" s="43" t="s">
        <v>578</v>
      </c>
      <c r="D40" s="43" t="s">
        <v>1302</v>
      </c>
      <c r="E40" s="43" t="s">
        <v>1306</v>
      </c>
      <c r="F40" s="43" t="s">
        <v>83</v>
      </c>
      <c r="G40" s="43">
        <v>10</v>
      </c>
      <c r="H40" s="43"/>
    </row>
    <row r="41" spans="1:8">
      <c r="A41" s="35">
        <v>34</v>
      </c>
      <c r="B41" s="42" t="s">
        <v>1296</v>
      </c>
      <c r="C41" s="43" t="s">
        <v>1288</v>
      </c>
      <c r="D41" s="43" t="s">
        <v>1302</v>
      </c>
      <c r="E41" s="43" t="s">
        <v>1306</v>
      </c>
      <c r="F41" s="43" t="s">
        <v>83</v>
      </c>
      <c r="G41" s="43">
        <v>6</v>
      </c>
      <c r="H41" s="43"/>
    </row>
    <row r="42" spans="1:8">
      <c r="A42" s="35">
        <v>35</v>
      </c>
      <c r="B42" s="37" t="s">
        <v>1292</v>
      </c>
      <c r="C42" s="37" t="s">
        <v>1285</v>
      </c>
      <c r="D42" s="38" t="s">
        <v>1307</v>
      </c>
      <c r="E42" s="37" t="s">
        <v>1287</v>
      </c>
      <c r="F42" s="37" t="s">
        <v>1294</v>
      </c>
      <c r="G42" s="41">
        <v>1462</v>
      </c>
      <c r="H42" s="40"/>
    </row>
    <row r="43" spans="1:8">
      <c r="A43" s="35">
        <v>36</v>
      </c>
      <c r="B43" s="37" t="s">
        <v>1292</v>
      </c>
      <c r="C43" s="37" t="s">
        <v>1288</v>
      </c>
      <c r="D43" s="38" t="s">
        <v>1307</v>
      </c>
      <c r="E43" s="37" t="s">
        <v>1287</v>
      </c>
      <c r="F43" s="37" t="s">
        <v>1294</v>
      </c>
      <c r="G43" s="41">
        <v>378</v>
      </c>
      <c r="H43" s="40"/>
    </row>
    <row r="44" spans="1:8">
      <c r="A44" s="35">
        <v>37</v>
      </c>
      <c r="B44" s="37" t="s">
        <v>1292</v>
      </c>
      <c r="C44" s="37" t="s">
        <v>1289</v>
      </c>
      <c r="D44" s="38" t="s">
        <v>1307</v>
      </c>
      <c r="E44" s="37" t="s">
        <v>1287</v>
      </c>
      <c r="F44" s="37" t="s">
        <v>1294</v>
      </c>
      <c r="G44" s="41">
        <v>525</v>
      </c>
      <c r="H44" s="40"/>
    </row>
    <row r="45" spans="1:8">
      <c r="A45" s="35">
        <v>38</v>
      </c>
      <c r="B45" s="37" t="s">
        <v>1292</v>
      </c>
      <c r="C45" s="37" t="s">
        <v>578</v>
      </c>
      <c r="D45" s="38" t="s">
        <v>1307</v>
      </c>
      <c r="E45" s="37" t="s">
        <v>1287</v>
      </c>
      <c r="F45" s="37" t="s">
        <v>1294</v>
      </c>
      <c r="G45" s="41">
        <v>148</v>
      </c>
      <c r="H45" s="40"/>
    </row>
    <row r="46" spans="1:8">
      <c r="A46" s="35">
        <v>39</v>
      </c>
      <c r="B46" s="37" t="s">
        <v>1292</v>
      </c>
      <c r="C46" s="37" t="s">
        <v>577</v>
      </c>
      <c r="D46" s="38" t="s">
        <v>1307</v>
      </c>
      <c r="E46" s="37" t="s">
        <v>1287</v>
      </c>
      <c r="F46" s="37" t="s">
        <v>1294</v>
      </c>
      <c r="G46" s="41">
        <v>218</v>
      </c>
      <c r="H46" s="40"/>
    </row>
    <row r="47" spans="1:8">
      <c r="A47" s="35">
        <v>40</v>
      </c>
      <c r="B47" s="37" t="s">
        <v>1292</v>
      </c>
      <c r="C47" s="37" t="s">
        <v>1290</v>
      </c>
      <c r="D47" s="38" t="s">
        <v>1307</v>
      </c>
      <c r="E47" s="37" t="s">
        <v>1287</v>
      </c>
      <c r="F47" s="37" t="s">
        <v>1294</v>
      </c>
      <c r="G47" s="41">
        <v>180</v>
      </c>
      <c r="H47" s="40"/>
    </row>
    <row r="48" spans="1:8">
      <c r="A48" s="35">
        <v>41</v>
      </c>
      <c r="B48" s="37" t="s">
        <v>1305</v>
      </c>
      <c r="C48" s="37" t="s">
        <v>1285</v>
      </c>
      <c r="D48" s="38" t="s">
        <v>1307</v>
      </c>
      <c r="E48" s="37" t="s">
        <v>1287</v>
      </c>
      <c r="F48" s="37" t="s">
        <v>83</v>
      </c>
      <c r="G48" s="41">
        <v>507</v>
      </c>
      <c r="H48" s="40"/>
    </row>
    <row r="49" spans="1:8">
      <c r="A49" s="35">
        <v>42</v>
      </c>
      <c r="B49" s="37" t="s">
        <v>1305</v>
      </c>
      <c r="C49" s="37" t="s">
        <v>1288</v>
      </c>
      <c r="D49" s="38" t="s">
        <v>1307</v>
      </c>
      <c r="E49" s="37" t="s">
        <v>1287</v>
      </c>
      <c r="F49" s="37" t="s">
        <v>83</v>
      </c>
      <c r="G49" s="41">
        <v>182</v>
      </c>
      <c r="H49" s="40"/>
    </row>
    <row r="50" spans="1:8">
      <c r="A50" s="35">
        <v>43</v>
      </c>
      <c r="B50" s="37" t="s">
        <v>1305</v>
      </c>
      <c r="C50" s="37" t="s">
        <v>1289</v>
      </c>
      <c r="D50" s="38" t="s">
        <v>1307</v>
      </c>
      <c r="E50" s="37" t="s">
        <v>1287</v>
      </c>
      <c r="F50" s="37" t="s">
        <v>83</v>
      </c>
      <c r="G50" s="41">
        <v>147</v>
      </c>
      <c r="H50" s="40"/>
    </row>
    <row r="51" spans="1:8">
      <c r="A51" s="35">
        <v>44</v>
      </c>
      <c r="B51" s="37" t="s">
        <v>1305</v>
      </c>
      <c r="C51" s="37" t="s">
        <v>578</v>
      </c>
      <c r="D51" s="38" t="s">
        <v>1307</v>
      </c>
      <c r="E51" s="37" t="s">
        <v>1287</v>
      </c>
      <c r="F51" s="37" t="s">
        <v>83</v>
      </c>
      <c r="G51" s="41">
        <v>92</v>
      </c>
      <c r="H51" s="40"/>
    </row>
    <row r="52" spans="1:8">
      <c r="A52" s="35">
        <v>45</v>
      </c>
      <c r="B52" s="37" t="s">
        <v>1305</v>
      </c>
      <c r="C52" s="37" t="s">
        <v>577</v>
      </c>
      <c r="D52" s="38" t="s">
        <v>1307</v>
      </c>
      <c r="E52" s="37" t="s">
        <v>1287</v>
      </c>
      <c r="F52" s="37" t="s">
        <v>83</v>
      </c>
      <c r="G52" s="41">
        <v>56</v>
      </c>
      <c r="H52" s="40"/>
    </row>
    <row r="53" spans="1:8">
      <c r="A53" s="35">
        <v>46</v>
      </c>
      <c r="B53" s="37" t="s">
        <v>1305</v>
      </c>
      <c r="C53" s="37" t="s">
        <v>1290</v>
      </c>
      <c r="D53" s="38" t="s">
        <v>1307</v>
      </c>
      <c r="E53" s="37" t="s">
        <v>1287</v>
      </c>
      <c r="F53" s="37" t="s">
        <v>83</v>
      </c>
      <c r="G53" s="41">
        <v>112</v>
      </c>
      <c r="H53" s="40"/>
    </row>
    <row r="54" spans="1:8">
      <c r="A54" s="35">
        <v>47</v>
      </c>
      <c r="B54" s="37" t="s">
        <v>1295</v>
      </c>
      <c r="C54" s="37" t="s">
        <v>1285</v>
      </c>
      <c r="D54" s="38" t="s">
        <v>1307</v>
      </c>
      <c r="E54" s="37" t="s">
        <v>1287</v>
      </c>
      <c r="F54" s="37" t="s">
        <v>83</v>
      </c>
      <c r="G54" s="41">
        <v>55</v>
      </c>
      <c r="H54" s="40"/>
    </row>
    <row r="55" spans="1:8">
      <c r="A55" s="35">
        <v>48</v>
      </c>
      <c r="B55" s="37" t="s">
        <v>1295</v>
      </c>
      <c r="C55" s="37" t="s">
        <v>1288</v>
      </c>
      <c r="D55" s="38" t="s">
        <v>1307</v>
      </c>
      <c r="E55" s="37" t="s">
        <v>1287</v>
      </c>
      <c r="F55" s="37" t="s">
        <v>83</v>
      </c>
      <c r="G55" s="41">
        <v>21</v>
      </c>
      <c r="H55" s="40"/>
    </row>
    <row r="56" spans="1:8">
      <c r="A56" s="35">
        <v>49</v>
      </c>
      <c r="B56" s="37" t="s">
        <v>1295</v>
      </c>
      <c r="C56" s="37" t="s">
        <v>1289</v>
      </c>
      <c r="D56" s="38" t="s">
        <v>1307</v>
      </c>
      <c r="E56" s="37" t="s">
        <v>1287</v>
      </c>
      <c r="F56" s="37" t="s">
        <v>83</v>
      </c>
      <c r="G56" s="41">
        <v>21</v>
      </c>
      <c r="H56" s="40"/>
    </row>
    <row r="57" spans="1:8">
      <c r="A57" s="35">
        <v>50</v>
      </c>
      <c r="B57" s="37" t="s">
        <v>1295</v>
      </c>
      <c r="C57" s="37" t="s">
        <v>578</v>
      </c>
      <c r="D57" s="38" t="s">
        <v>1307</v>
      </c>
      <c r="E57" s="37" t="s">
        <v>1287</v>
      </c>
      <c r="F57" s="37" t="s">
        <v>83</v>
      </c>
      <c r="G57" s="41">
        <v>11</v>
      </c>
      <c r="H57" s="40"/>
    </row>
    <row r="58" spans="1:8">
      <c r="A58" s="35">
        <v>51</v>
      </c>
      <c r="B58" s="37" t="s">
        <v>1295</v>
      </c>
      <c r="C58" s="37" t="s">
        <v>577</v>
      </c>
      <c r="D58" s="38" t="s">
        <v>1307</v>
      </c>
      <c r="E58" s="37" t="s">
        <v>1287</v>
      </c>
      <c r="F58" s="37" t="s">
        <v>83</v>
      </c>
      <c r="G58" s="41">
        <v>6</v>
      </c>
      <c r="H58" s="40"/>
    </row>
    <row r="59" spans="1:8">
      <c r="A59" s="35">
        <v>52</v>
      </c>
      <c r="B59" s="37" t="s">
        <v>1295</v>
      </c>
      <c r="C59" s="37" t="s">
        <v>1290</v>
      </c>
      <c r="D59" s="38" t="s">
        <v>1307</v>
      </c>
      <c r="E59" s="37" t="s">
        <v>1287</v>
      </c>
      <c r="F59" s="37" t="s">
        <v>83</v>
      </c>
      <c r="G59" s="41">
        <v>11</v>
      </c>
      <c r="H59" s="40"/>
    </row>
    <row r="60" spans="1:8">
      <c r="A60" s="35">
        <v>53</v>
      </c>
      <c r="B60" s="37" t="s">
        <v>1296</v>
      </c>
      <c r="C60" s="37" t="s">
        <v>1285</v>
      </c>
      <c r="D60" s="38" t="s">
        <v>1307</v>
      </c>
      <c r="E60" s="37" t="s">
        <v>1287</v>
      </c>
      <c r="F60" s="37" t="s">
        <v>83</v>
      </c>
      <c r="G60" s="39">
        <v>54</v>
      </c>
      <c r="H60" s="40"/>
    </row>
    <row r="61" spans="1:8">
      <c r="A61" s="35">
        <v>54</v>
      </c>
      <c r="B61" s="37" t="s">
        <v>1296</v>
      </c>
      <c r="C61" s="37" t="s">
        <v>1288</v>
      </c>
      <c r="D61" s="38" t="s">
        <v>1307</v>
      </c>
      <c r="E61" s="37" t="s">
        <v>1287</v>
      </c>
      <c r="F61" s="37" t="s">
        <v>83</v>
      </c>
      <c r="G61" s="39">
        <v>16</v>
      </c>
      <c r="H61" s="40"/>
    </row>
    <row r="62" spans="1:8">
      <c r="A62" s="35">
        <v>55</v>
      </c>
      <c r="B62" s="37" t="s">
        <v>1296</v>
      </c>
      <c r="C62" s="37" t="s">
        <v>1289</v>
      </c>
      <c r="D62" s="38" t="s">
        <v>1307</v>
      </c>
      <c r="E62" s="37" t="s">
        <v>1287</v>
      </c>
      <c r="F62" s="37" t="s">
        <v>83</v>
      </c>
      <c r="G62" s="39">
        <v>16</v>
      </c>
      <c r="H62" s="40"/>
    </row>
    <row r="63" spans="1:8">
      <c r="A63" s="35">
        <v>56</v>
      </c>
      <c r="B63" s="37" t="s">
        <v>1296</v>
      </c>
      <c r="C63" s="37" t="s">
        <v>578</v>
      </c>
      <c r="D63" s="38" t="s">
        <v>1307</v>
      </c>
      <c r="E63" s="37" t="s">
        <v>1287</v>
      </c>
      <c r="F63" s="37" t="s">
        <v>83</v>
      </c>
      <c r="G63" s="39">
        <v>20</v>
      </c>
      <c r="H63" s="40"/>
    </row>
    <row r="64" spans="1:8">
      <c r="A64" s="35">
        <v>57</v>
      </c>
      <c r="B64" s="37" t="s">
        <v>1296</v>
      </c>
      <c r="C64" s="37" t="s">
        <v>577</v>
      </c>
      <c r="D64" s="38" t="s">
        <v>1307</v>
      </c>
      <c r="E64" s="37" t="s">
        <v>1287</v>
      </c>
      <c r="F64" s="37" t="s">
        <v>83</v>
      </c>
      <c r="G64" s="39">
        <v>1</v>
      </c>
      <c r="H64" s="40"/>
    </row>
    <row r="65" spans="1:8">
      <c r="A65" s="35">
        <v>58</v>
      </c>
      <c r="B65" s="37" t="s">
        <v>1296</v>
      </c>
      <c r="C65" s="37" t="s">
        <v>1290</v>
      </c>
      <c r="D65" s="38" t="s">
        <v>1307</v>
      </c>
      <c r="E65" s="37" t="s">
        <v>1287</v>
      </c>
      <c r="F65" s="37" t="s">
        <v>83</v>
      </c>
      <c r="G65" s="39">
        <v>2</v>
      </c>
      <c r="H65" s="40"/>
    </row>
    <row r="66" spans="1:8">
      <c r="A66" s="35">
        <v>59</v>
      </c>
      <c r="B66" s="37" t="s">
        <v>1300</v>
      </c>
      <c r="C66" s="37" t="s">
        <v>1285</v>
      </c>
      <c r="D66" s="38" t="s">
        <v>1307</v>
      </c>
      <c r="E66" s="37" t="s">
        <v>1287</v>
      </c>
      <c r="F66" s="37" t="s">
        <v>1301</v>
      </c>
      <c r="G66" s="39">
        <v>42</v>
      </c>
      <c r="H66" s="40"/>
    </row>
    <row r="67" spans="1:8">
      <c r="A67" s="35">
        <v>60</v>
      </c>
      <c r="B67" s="37" t="s">
        <v>1300</v>
      </c>
      <c r="C67" s="37" t="s">
        <v>1288</v>
      </c>
      <c r="D67" s="38" t="s">
        <v>1307</v>
      </c>
      <c r="E67" s="37" t="s">
        <v>1287</v>
      </c>
      <c r="F67" s="37" t="s">
        <v>1301</v>
      </c>
      <c r="G67" s="39">
        <v>14</v>
      </c>
      <c r="H67" s="40"/>
    </row>
    <row r="68" spans="1:8">
      <c r="A68" s="35">
        <v>61</v>
      </c>
      <c r="B68" s="37" t="s">
        <v>1300</v>
      </c>
      <c r="C68" s="37" t="s">
        <v>1289</v>
      </c>
      <c r="D68" s="38" t="s">
        <v>1307</v>
      </c>
      <c r="E68" s="37" t="s">
        <v>1287</v>
      </c>
      <c r="F68" s="37" t="s">
        <v>1301</v>
      </c>
      <c r="G68" s="39">
        <v>14</v>
      </c>
      <c r="H68" s="40"/>
    </row>
    <row r="69" spans="1:8">
      <c r="A69" s="35">
        <v>62</v>
      </c>
      <c r="B69" s="37" t="s">
        <v>1300</v>
      </c>
      <c r="C69" s="37" t="s">
        <v>578</v>
      </c>
      <c r="D69" s="38" t="s">
        <v>1307</v>
      </c>
      <c r="E69" s="37" t="s">
        <v>1287</v>
      </c>
      <c r="F69" s="37" t="s">
        <v>1301</v>
      </c>
      <c r="G69" s="39">
        <v>8</v>
      </c>
      <c r="H69" s="40"/>
    </row>
    <row r="70" spans="1:8">
      <c r="A70" s="35">
        <v>63</v>
      </c>
      <c r="B70" s="37" t="s">
        <v>1300</v>
      </c>
      <c r="C70" s="37" t="s">
        <v>577</v>
      </c>
      <c r="D70" s="38" t="s">
        <v>1308</v>
      </c>
      <c r="E70" s="37" t="s">
        <v>1287</v>
      </c>
      <c r="F70" s="37" t="s">
        <v>1301</v>
      </c>
      <c r="G70" s="39">
        <v>6</v>
      </c>
      <c r="H70" s="40"/>
    </row>
    <row r="71" spans="1:8">
      <c r="A71" s="35">
        <v>64</v>
      </c>
      <c r="B71" s="37" t="s">
        <v>1300</v>
      </c>
      <c r="C71" s="37" t="s">
        <v>1290</v>
      </c>
      <c r="D71" s="38" t="s">
        <v>1307</v>
      </c>
      <c r="E71" s="37" t="s">
        <v>1287</v>
      </c>
      <c r="F71" s="37" t="s">
        <v>1301</v>
      </c>
      <c r="G71" s="39">
        <v>12</v>
      </c>
      <c r="H71" s="40"/>
    </row>
    <row r="72" spans="1:8">
      <c r="A72" s="35">
        <v>65</v>
      </c>
      <c r="B72" s="37" t="s">
        <v>1309</v>
      </c>
      <c r="C72" s="37" t="s">
        <v>1285</v>
      </c>
      <c r="D72" s="38" t="s">
        <v>1310</v>
      </c>
      <c r="E72" s="37" t="s">
        <v>1287</v>
      </c>
      <c r="F72" s="37" t="s">
        <v>1301</v>
      </c>
      <c r="G72" s="39">
        <v>42</v>
      </c>
      <c r="H72" s="40"/>
    </row>
    <row r="73" spans="1:8">
      <c r="A73" s="35">
        <v>66</v>
      </c>
      <c r="B73" s="37" t="s">
        <v>1309</v>
      </c>
      <c r="C73" s="37" t="s">
        <v>1288</v>
      </c>
      <c r="D73" s="38" t="s">
        <v>1310</v>
      </c>
      <c r="E73" s="37" t="s">
        <v>1287</v>
      </c>
      <c r="F73" s="37" t="s">
        <v>1301</v>
      </c>
      <c r="G73" s="39">
        <v>14</v>
      </c>
      <c r="H73" s="40"/>
    </row>
    <row r="74" spans="1:8">
      <c r="A74" s="35">
        <v>67</v>
      </c>
      <c r="B74" s="37" t="s">
        <v>1309</v>
      </c>
      <c r="C74" s="37" t="s">
        <v>1289</v>
      </c>
      <c r="D74" s="38" t="s">
        <v>1310</v>
      </c>
      <c r="E74" s="37" t="s">
        <v>1287</v>
      </c>
      <c r="F74" s="37" t="s">
        <v>1301</v>
      </c>
      <c r="G74" s="39">
        <v>18</v>
      </c>
      <c r="H74" s="40"/>
    </row>
    <row r="75" spans="1:8">
      <c r="A75" s="35">
        <v>68</v>
      </c>
      <c r="B75" s="37" t="s">
        <v>1309</v>
      </c>
      <c r="C75" s="37" t="s">
        <v>578</v>
      </c>
      <c r="D75" s="38" t="s">
        <v>1310</v>
      </c>
      <c r="E75" s="37" t="s">
        <v>1287</v>
      </c>
      <c r="F75" s="37" t="s">
        <v>1301</v>
      </c>
      <c r="G75" s="39">
        <v>12</v>
      </c>
      <c r="H75" s="40"/>
    </row>
    <row r="76" spans="1:8">
      <c r="A76" s="35">
        <v>69</v>
      </c>
      <c r="B76" s="37" t="s">
        <v>1309</v>
      </c>
      <c r="C76" s="37" t="s">
        <v>577</v>
      </c>
      <c r="D76" s="38" t="s">
        <v>1311</v>
      </c>
      <c r="E76" s="37" t="s">
        <v>1287</v>
      </c>
      <c r="F76" s="37" t="s">
        <v>1301</v>
      </c>
      <c r="G76" s="39">
        <v>6</v>
      </c>
      <c r="H76" s="40"/>
    </row>
    <row r="77" spans="1:8">
      <c r="A77" s="35">
        <v>70</v>
      </c>
      <c r="B77" s="37" t="s">
        <v>1309</v>
      </c>
      <c r="C77" s="37" t="s">
        <v>1290</v>
      </c>
      <c r="D77" s="38" t="s">
        <v>1310</v>
      </c>
      <c r="E77" s="37" t="s">
        <v>1287</v>
      </c>
      <c r="F77" s="37" t="s">
        <v>1301</v>
      </c>
      <c r="G77" s="39">
        <v>18</v>
      </c>
      <c r="H77" s="40"/>
    </row>
    <row r="78" spans="1:8">
      <c r="A78" s="35">
        <v>71</v>
      </c>
      <c r="B78" s="37" t="s">
        <v>1312</v>
      </c>
      <c r="C78" s="37" t="s">
        <v>1313</v>
      </c>
      <c r="D78" s="38" t="s">
        <v>1307</v>
      </c>
      <c r="E78" s="37" t="s">
        <v>1287</v>
      </c>
      <c r="F78" s="37" t="s">
        <v>83</v>
      </c>
      <c r="G78" s="39">
        <v>2</v>
      </c>
      <c r="H78" s="40"/>
    </row>
    <row r="79" spans="1:8">
      <c r="A79" s="35">
        <v>72</v>
      </c>
      <c r="B79" s="37" t="s">
        <v>1312</v>
      </c>
      <c r="C79" s="37" t="s">
        <v>1314</v>
      </c>
      <c r="D79" s="38" t="s">
        <v>1307</v>
      </c>
      <c r="E79" s="37" t="s">
        <v>1287</v>
      </c>
      <c r="F79" s="37" t="s">
        <v>83</v>
      </c>
      <c r="G79" s="39">
        <v>1</v>
      </c>
      <c r="H79" s="40"/>
    </row>
    <row r="80" spans="1:8">
      <c r="A80" s="35">
        <v>73</v>
      </c>
      <c r="B80" s="37" t="s">
        <v>1312</v>
      </c>
      <c r="C80" s="37" t="s">
        <v>1315</v>
      </c>
      <c r="D80" s="38" t="s">
        <v>1307</v>
      </c>
      <c r="E80" s="37" t="s">
        <v>1287</v>
      </c>
      <c r="F80" s="37" t="s">
        <v>83</v>
      </c>
      <c r="G80" s="39">
        <v>1</v>
      </c>
      <c r="H80" s="37"/>
    </row>
    <row r="81" spans="1:8">
      <c r="A81" s="35">
        <v>74</v>
      </c>
      <c r="B81" s="37" t="s">
        <v>1312</v>
      </c>
      <c r="C81" s="37" t="s">
        <v>1316</v>
      </c>
      <c r="D81" s="38" t="s">
        <v>1307</v>
      </c>
      <c r="E81" s="37" t="s">
        <v>1287</v>
      </c>
      <c r="F81" s="37" t="s">
        <v>83</v>
      </c>
      <c r="G81" s="39">
        <v>2</v>
      </c>
      <c r="H81" s="37"/>
    </row>
    <row r="82" spans="1:8">
      <c r="A82" s="35">
        <v>75</v>
      </c>
      <c r="B82" s="37" t="s">
        <v>1312</v>
      </c>
      <c r="C82" s="37" t="s">
        <v>1304</v>
      </c>
      <c r="D82" s="38" t="s">
        <v>1317</v>
      </c>
      <c r="E82" s="37" t="s">
        <v>1287</v>
      </c>
      <c r="F82" s="37" t="s">
        <v>83</v>
      </c>
      <c r="G82" s="39">
        <v>1</v>
      </c>
      <c r="H82" s="37"/>
    </row>
    <row r="83" spans="1:8">
      <c r="A83" s="35">
        <v>76</v>
      </c>
      <c r="B83" s="37" t="s">
        <v>1312</v>
      </c>
      <c r="C83" s="37" t="s">
        <v>1297</v>
      </c>
      <c r="D83" s="38" t="s">
        <v>1307</v>
      </c>
      <c r="E83" s="37" t="s">
        <v>1287</v>
      </c>
      <c r="F83" s="37" t="s">
        <v>83</v>
      </c>
      <c r="G83" s="39">
        <v>1</v>
      </c>
      <c r="H83" s="40"/>
    </row>
    <row r="84" spans="1:8">
      <c r="A84" s="35">
        <v>77</v>
      </c>
      <c r="B84" s="37" t="s">
        <v>1312</v>
      </c>
      <c r="C84" s="37" t="s">
        <v>1299</v>
      </c>
      <c r="D84" s="38" t="s">
        <v>1307</v>
      </c>
      <c r="E84" s="37" t="s">
        <v>1287</v>
      </c>
      <c r="F84" s="37" t="s">
        <v>83</v>
      </c>
      <c r="G84" s="39">
        <v>4</v>
      </c>
      <c r="H84" s="40"/>
    </row>
    <row r="85" ht="28" customHeight="1" spans="1:8">
      <c r="A85" s="45" t="s">
        <v>1318</v>
      </c>
      <c r="B85" s="46"/>
      <c r="C85" s="46"/>
      <c r="D85" s="46"/>
      <c r="E85" s="46"/>
      <c r="F85" s="46"/>
      <c r="G85" s="46"/>
      <c r="H85" s="46"/>
    </row>
    <row r="86" ht="34" customHeight="1" spans="1:8">
      <c r="A86" s="45"/>
      <c r="B86" s="46"/>
      <c r="C86" s="46"/>
      <c r="D86" s="46"/>
      <c r="E86" s="46"/>
      <c r="F86" s="46"/>
      <c r="G86" s="46"/>
      <c r="H86" s="46"/>
    </row>
  </sheetData>
  <autoFilter ref="A1:H86">
    <extLst/>
  </autoFilter>
  <mergeCells count="3">
    <mergeCell ref="A1:H1"/>
    <mergeCell ref="A85:H85"/>
    <mergeCell ref="A86:H86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5"/>
  <sheetViews>
    <sheetView tabSelected="1" view="pageBreakPreview" zoomScale="115" zoomScaleNormal="175" topLeftCell="A25" workbookViewId="0">
      <selection activeCell="H116" sqref="H116"/>
    </sheetView>
  </sheetViews>
  <sheetFormatPr defaultColWidth="9" defaultRowHeight="12.4" outlineLevelCol="7"/>
  <cols>
    <col min="1" max="1" width="9" style="2" customWidth="1"/>
    <col min="2" max="2" width="22" style="3" customWidth="1"/>
    <col min="3" max="3" width="20.3333333333333" style="3" customWidth="1"/>
    <col min="4" max="4" width="22" style="3" customWidth="1"/>
    <col min="5" max="5" width="9.10810810810811" style="3" customWidth="1"/>
    <col min="6" max="6" width="9" style="3" customWidth="1"/>
    <col min="7" max="7" width="9" style="4" customWidth="1"/>
    <col min="8" max="8" width="28.2162162162162" style="3" customWidth="1"/>
    <col min="9" max="256" width="8.88288288288288" style="3"/>
    <col min="257" max="257" width="9" style="3" customWidth="1"/>
    <col min="258" max="258" width="22" style="3" customWidth="1"/>
    <col min="259" max="259" width="20.3333333333333" style="3" customWidth="1"/>
    <col min="260" max="260" width="22" style="3" customWidth="1"/>
    <col min="261" max="261" width="9.10810810810811" style="3" customWidth="1"/>
    <col min="262" max="263" width="9" style="3" customWidth="1"/>
    <col min="264" max="264" width="15.4414414414414" style="3" customWidth="1"/>
    <col min="265" max="512" width="8.88288288288288" style="3"/>
    <col min="513" max="513" width="9" style="3" customWidth="1"/>
    <col min="514" max="514" width="22" style="3" customWidth="1"/>
    <col min="515" max="515" width="20.3333333333333" style="3" customWidth="1"/>
    <col min="516" max="516" width="22" style="3" customWidth="1"/>
    <col min="517" max="517" width="9.10810810810811" style="3" customWidth="1"/>
    <col min="518" max="519" width="9" style="3" customWidth="1"/>
    <col min="520" max="520" width="15.4414414414414" style="3" customWidth="1"/>
    <col min="521" max="768" width="8.88288288288288" style="3"/>
    <col min="769" max="769" width="9" style="3" customWidth="1"/>
    <col min="770" max="770" width="22" style="3" customWidth="1"/>
    <col min="771" max="771" width="20.3333333333333" style="3" customWidth="1"/>
    <col min="772" max="772" width="22" style="3" customWidth="1"/>
    <col min="773" max="773" width="9.10810810810811" style="3" customWidth="1"/>
    <col min="774" max="775" width="9" style="3" customWidth="1"/>
    <col min="776" max="776" width="15.4414414414414" style="3" customWidth="1"/>
    <col min="777" max="1024" width="8.88288288288288" style="3"/>
    <col min="1025" max="1025" width="9" style="3" customWidth="1"/>
    <col min="1026" max="1026" width="22" style="3" customWidth="1"/>
    <col min="1027" max="1027" width="20.3333333333333" style="3" customWidth="1"/>
    <col min="1028" max="1028" width="22" style="3" customWidth="1"/>
    <col min="1029" max="1029" width="9.10810810810811" style="3" customWidth="1"/>
    <col min="1030" max="1031" width="9" style="3" customWidth="1"/>
    <col min="1032" max="1032" width="15.4414414414414" style="3" customWidth="1"/>
    <col min="1033" max="1280" width="8.88288288288288" style="3"/>
    <col min="1281" max="1281" width="9" style="3" customWidth="1"/>
    <col min="1282" max="1282" width="22" style="3" customWidth="1"/>
    <col min="1283" max="1283" width="20.3333333333333" style="3" customWidth="1"/>
    <col min="1284" max="1284" width="22" style="3" customWidth="1"/>
    <col min="1285" max="1285" width="9.10810810810811" style="3" customWidth="1"/>
    <col min="1286" max="1287" width="9" style="3" customWidth="1"/>
    <col min="1288" max="1288" width="15.4414414414414" style="3" customWidth="1"/>
    <col min="1289" max="1536" width="8.88288288288288" style="3"/>
    <col min="1537" max="1537" width="9" style="3" customWidth="1"/>
    <col min="1538" max="1538" width="22" style="3" customWidth="1"/>
    <col min="1539" max="1539" width="20.3333333333333" style="3" customWidth="1"/>
    <col min="1540" max="1540" width="22" style="3" customWidth="1"/>
    <col min="1541" max="1541" width="9.10810810810811" style="3" customWidth="1"/>
    <col min="1542" max="1543" width="9" style="3" customWidth="1"/>
    <col min="1544" max="1544" width="15.4414414414414" style="3" customWidth="1"/>
    <col min="1545" max="1792" width="8.88288288288288" style="3"/>
    <col min="1793" max="1793" width="9" style="3" customWidth="1"/>
    <col min="1794" max="1794" width="22" style="3" customWidth="1"/>
    <col min="1795" max="1795" width="20.3333333333333" style="3" customWidth="1"/>
    <col min="1796" max="1796" width="22" style="3" customWidth="1"/>
    <col min="1797" max="1797" width="9.10810810810811" style="3" customWidth="1"/>
    <col min="1798" max="1799" width="9" style="3" customWidth="1"/>
    <col min="1800" max="1800" width="15.4414414414414" style="3" customWidth="1"/>
    <col min="1801" max="2048" width="8.88288288288288" style="3"/>
    <col min="2049" max="2049" width="9" style="3" customWidth="1"/>
    <col min="2050" max="2050" width="22" style="3" customWidth="1"/>
    <col min="2051" max="2051" width="20.3333333333333" style="3" customWidth="1"/>
    <col min="2052" max="2052" width="22" style="3" customWidth="1"/>
    <col min="2053" max="2053" width="9.10810810810811" style="3" customWidth="1"/>
    <col min="2054" max="2055" width="9" style="3" customWidth="1"/>
    <col min="2056" max="2056" width="15.4414414414414" style="3" customWidth="1"/>
    <col min="2057" max="2304" width="8.88288288288288" style="3"/>
    <col min="2305" max="2305" width="9" style="3" customWidth="1"/>
    <col min="2306" max="2306" width="22" style="3" customWidth="1"/>
    <col min="2307" max="2307" width="20.3333333333333" style="3" customWidth="1"/>
    <col min="2308" max="2308" width="22" style="3" customWidth="1"/>
    <col min="2309" max="2309" width="9.10810810810811" style="3" customWidth="1"/>
    <col min="2310" max="2311" width="9" style="3" customWidth="1"/>
    <col min="2312" max="2312" width="15.4414414414414" style="3" customWidth="1"/>
    <col min="2313" max="2560" width="8.88288288288288" style="3"/>
    <col min="2561" max="2561" width="9" style="3" customWidth="1"/>
    <col min="2562" max="2562" width="22" style="3" customWidth="1"/>
    <col min="2563" max="2563" width="20.3333333333333" style="3" customWidth="1"/>
    <col min="2564" max="2564" width="22" style="3" customWidth="1"/>
    <col min="2565" max="2565" width="9.10810810810811" style="3" customWidth="1"/>
    <col min="2566" max="2567" width="9" style="3" customWidth="1"/>
    <col min="2568" max="2568" width="15.4414414414414" style="3" customWidth="1"/>
    <col min="2569" max="2816" width="8.88288288288288" style="3"/>
    <col min="2817" max="2817" width="9" style="3" customWidth="1"/>
    <col min="2818" max="2818" width="22" style="3" customWidth="1"/>
    <col min="2819" max="2819" width="20.3333333333333" style="3" customWidth="1"/>
    <col min="2820" max="2820" width="22" style="3" customWidth="1"/>
    <col min="2821" max="2821" width="9.10810810810811" style="3" customWidth="1"/>
    <col min="2822" max="2823" width="9" style="3" customWidth="1"/>
    <col min="2824" max="2824" width="15.4414414414414" style="3" customWidth="1"/>
    <col min="2825" max="3072" width="8.88288288288288" style="3"/>
    <col min="3073" max="3073" width="9" style="3" customWidth="1"/>
    <col min="3074" max="3074" width="22" style="3" customWidth="1"/>
    <col min="3075" max="3075" width="20.3333333333333" style="3" customWidth="1"/>
    <col min="3076" max="3076" width="22" style="3" customWidth="1"/>
    <col min="3077" max="3077" width="9.10810810810811" style="3" customWidth="1"/>
    <col min="3078" max="3079" width="9" style="3" customWidth="1"/>
    <col min="3080" max="3080" width="15.4414414414414" style="3" customWidth="1"/>
    <col min="3081" max="3328" width="8.88288288288288" style="3"/>
    <col min="3329" max="3329" width="9" style="3" customWidth="1"/>
    <col min="3330" max="3330" width="22" style="3" customWidth="1"/>
    <col min="3331" max="3331" width="20.3333333333333" style="3" customWidth="1"/>
    <col min="3332" max="3332" width="22" style="3" customWidth="1"/>
    <col min="3333" max="3333" width="9.10810810810811" style="3" customWidth="1"/>
    <col min="3334" max="3335" width="9" style="3" customWidth="1"/>
    <col min="3336" max="3336" width="15.4414414414414" style="3" customWidth="1"/>
    <col min="3337" max="3584" width="8.88288288288288" style="3"/>
    <col min="3585" max="3585" width="9" style="3" customWidth="1"/>
    <col min="3586" max="3586" width="22" style="3" customWidth="1"/>
    <col min="3587" max="3587" width="20.3333333333333" style="3" customWidth="1"/>
    <col min="3588" max="3588" width="22" style="3" customWidth="1"/>
    <col min="3589" max="3589" width="9.10810810810811" style="3" customWidth="1"/>
    <col min="3590" max="3591" width="9" style="3" customWidth="1"/>
    <col min="3592" max="3592" width="15.4414414414414" style="3" customWidth="1"/>
    <col min="3593" max="3840" width="8.88288288288288" style="3"/>
    <col min="3841" max="3841" width="9" style="3" customWidth="1"/>
    <col min="3842" max="3842" width="22" style="3" customWidth="1"/>
    <col min="3843" max="3843" width="20.3333333333333" style="3" customWidth="1"/>
    <col min="3844" max="3844" width="22" style="3" customWidth="1"/>
    <col min="3845" max="3845" width="9.10810810810811" style="3" customWidth="1"/>
    <col min="3846" max="3847" width="9" style="3" customWidth="1"/>
    <col min="3848" max="3848" width="15.4414414414414" style="3" customWidth="1"/>
    <col min="3849" max="4096" width="8.88288288288288" style="3"/>
    <col min="4097" max="4097" width="9" style="3" customWidth="1"/>
    <col min="4098" max="4098" width="22" style="3" customWidth="1"/>
    <col min="4099" max="4099" width="20.3333333333333" style="3" customWidth="1"/>
    <col min="4100" max="4100" width="22" style="3" customWidth="1"/>
    <col min="4101" max="4101" width="9.10810810810811" style="3" customWidth="1"/>
    <col min="4102" max="4103" width="9" style="3" customWidth="1"/>
    <col min="4104" max="4104" width="15.4414414414414" style="3" customWidth="1"/>
    <col min="4105" max="4352" width="8.88288288288288" style="3"/>
    <col min="4353" max="4353" width="9" style="3" customWidth="1"/>
    <col min="4354" max="4354" width="22" style="3" customWidth="1"/>
    <col min="4355" max="4355" width="20.3333333333333" style="3" customWidth="1"/>
    <col min="4356" max="4356" width="22" style="3" customWidth="1"/>
    <col min="4357" max="4357" width="9.10810810810811" style="3" customWidth="1"/>
    <col min="4358" max="4359" width="9" style="3" customWidth="1"/>
    <col min="4360" max="4360" width="15.4414414414414" style="3" customWidth="1"/>
    <col min="4361" max="4608" width="8.88288288288288" style="3"/>
    <col min="4609" max="4609" width="9" style="3" customWidth="1"/>
    <col min="4610" max="4610" width="22" style="3" customWidth="1"/>
    <col min="4611" max="4611" width="20.3333333333333" style="3" customWidth="1"/>
    <col min="4612" max="4612" width="22" style="3" customWidth="1"/>
    <col min="4613" max="4613" width="9.10810810810811" style="3" customWidth="1"/>
    <col min="4614" max="4615" width="9" style="3" customWidth="1"/>
    <col min="4616" max="4616" width="15.4414414414414" style="3" customWidth="1"/>
    <col min="4617" max="4864" width="8.88288288288288" style="3"/>
    <col min="4865" max="4865" width="9" style="3" customWidth="1"/>
    <col min="4866" max="4866" width="22" style="3" customWidth="1"/>
    <col min="4867" max="4867" width="20.3333333333333" style="3" customWidth="1"/>
    <col min="4868" max="4868" width="22" style="3" customWidth="1"/>
    <col min="4869" max="4869" width="9.10810810810811" style="3" customWidth="1"/>
    <col min="4870" max="4871" width="9" style="3" customWidth="1"/>
    <col min="4872" max="4872" width="15.4414414414414" style="3" customWidth="1"/>
    <col min="4873" max="5120" width="8.88288288288288" style="3"/>
    <col min="5121" max="5121" width="9" style="3" customWidth="1"/>
    <col min="5122" max="5122" width="22" style="3" customWidth="1"/>
    <col min="5123" max="5123" width="20.3333333333333" style="3" customWidth="1"/>
    <col min="5124" max="5124" width="22" style="3" customWidth="1"/>
    <col min="5125" max="5125" width="9.10810810810811" style="3" customWidth="1"/>
    <col min="5126" max="5127" width="9" style="3" customWidth="1"/>
    <col min="5128" max="5128" width="15.4414414414414" style="3" customWidth="1"/>
    <col min="5129" max="5376" width="8.88288288288288" style="3"/>
    <col min="5377" max="5377" width="9" style="3" customWidth="1"/>
    <col min="5378" max="5378" width="22" style="3" customWidth="1"/>
    <col min="5379" max="5379" width="20.3333333333333" style="3" customWidth="1"/>
    <col min="5380" max="5380" width="22" style="3" customWidth="1"/>
    <col min="5381" max="5381" width="9.10810810810811" style="3" customWidth="1"/>
    <col min="5382" max="5383" width="9" style="3" customWidth="1"/>
    <col min="5384" max="5384" width="15.4414414414414" style="3" customWidth="1"/>
    <col min="5385" max="5632" width="8.88288288288288" style="3"/>
    <col min="5633" max="5633" width="9" style="3" customWidth="1"/>
    <col min="5634" max="5634" width="22" style="3" customWidth="1"/>
    <col min="5635" max="5635" width="20.3333333333333" style="3" customWidth="1"/>
    <col min="5636" max="5636" width="22" style="3" customWidth="1"/>
    <col min="5637" max="5637" width="9.10810810810811" style="3" customWidth="1"/>
    <col min="5638" max="5639" width="9" style="3" customWidth="1"/>
    <col min="5640" max="5640" width="15.4414414414414" style="3" customWidth="1"/>
    <col min="5641" max="5888" width="8.88288288288288" style="3"/>
    <col min="5889" max="5889" width="9" style="3" customWidth="1"/>
    <col min="5890" max="5890" width="22" style="3" customWidth="1"/>
    <col min="5891" max="5891" width="20.3333333333333" style="3" customWidth="1"/>
    <col min="5892" max="5892" width="22" style="3" customWidth="1"/>
    <col min="5893" max="5893" width="9.10810810810811" style="3" customWidth="1"/>
    <col min="5894" max="5895" width="9" style="3" customWidth="1"/>
    <col min="5896" max="5896" width="15.4414414414414" style="3" customWidth="1"/>
    <col min="5897" max="6144" width="8.88288288288288" style="3"/>
    <col min="6145" max="6145" width="9" style="3" customWidth="1"/>
    <col min="6146" max="6146" width="22" style="3" customWidth="1"/>
    <col min="6147" max="6147" width="20.3333333333333" style="3" customWidth="1"/>
    <col min="6148" max="6148" width="22" style="3" customWidth="1"/>
    <col min="6149" max="6149" width="9.10810810810811" style="3" customWidth="1"/>
    <col min="6150" max="6151" width="9" style="3" customWidth="1"/>
    <col min="6152" max="6152" width="15.4414414414414" style="3" customWidth="1"/>
    <col min="6153" max="6400" width="8.88288288288288" style="3"/>
    <col min="6401" max="6401" width="9" style="3" customWidth="1"/>
    <col min="6402" max="6402" width="22" style="3" customWidth="1"/>
    <col min="6403" max="6403" width="20.3333333333333" style="3" customWidth="1"/>
    <col min="6404" max="6404" width="22" style="3" customWidth="1"/>
    <col min="6405" max="6405" width="9.10810810810811" style="3" customWidth="1"/>
    <col min="6406" max="6407" width="9" style="3" customWidth="1"/>
    <col min="6408" max="6408" width="15.4414414414414" style="3" customWidth="1"/>
    <col min="6409" max="6656" width="8.88288288288288" style="3"/>
    <col min="6657" max="6657" width="9" style="3" customWidth="1"/>
    <col min="6658" max="6658" width="22" style="3" customWidth="1"/>
    <col min="6659" max="6659" width="20.3333333333333" style="3" customWidth="1"/>
    <col min="6660" max="6660" width="22" style="3" customWidth="1"/>
    <col min="6661" max="6661" width="9.10810810810811" style="3" customWidth="1"/>
    <col min="6662" max="6663" width="9" style="3" customWidth="1"/>
    <col min="6664" max="6664" width="15.4414414414414" style="3" customWidth="1"/>
    <col min="6665" max="6912" width="8.88288288288288" style="3"/>
    <col min="6913" max="6913" width="9" style="3" customWidth="1"/>
    <col min="6914" max="6914" width="22" style="3" customWidth="1"/>
    <col min="6915" max="6915" width="20.3333333333333" style="3" customWidth="1"/>
    <col min="6916" max="6916" width="22" style="3" customWidth="1"/>
    <col min="6917" max="6917" width="9.10810810810811" style="3" customWidth="1"/>
    <col min="6918" max="6919" width="9" style="3" customWidth="1"/>
    <col min="6920" max="6920" width="15.4414414414414" style="3" customWidth="1"/>
    <col min="6921" max="7168" width="8.88288288288288" style="3"/>
    <col min="7169" max="7169" width="9" style="3" customWidth="1"/>
    <col min="7170" max="7170" width="22" style="3" customWidth="1"/>
    <col min="7171" max="7171" width="20.3333333333333" style="3" customWidth="1"/>
    <col min="7172" max="7172" width="22" style="3" customWidth="1"/>
    <col min="7173" max="7173" width="9.10810810810811" style="3" customWidth="1"/>
    <col min="7174" max="7175" width="9" style="3" customWidth="1"/>
    <col min="7176" max="7176" width="15.4414414414414" style="3" customWidth="1"/>
    <col min="7177" max="7424" width="8.88288288288288" style="3"/>
    <col min="7425" max="7425" width="9" style="3" customWidth="1"/>
    <col min="7426" max="7426" width="22" style="3" customWidth="1"/>
    <col min="7427" max="7427" width="20.3333333333333" style="3" customWidth="1"/>
    <col min="7428" max="7428" width="22" style="3" customWidth="1"/>
    <col min="7429" max="7429" width="9.10810810810811" style="3" customWidth="1"/>
    <col min="7430" max="7431" width="9" style="3" customWidth="1"/>
    <col min="7432" max="7432" width="15.4414414414414" style="3" customWidth="1"/>
    <col min="7433" max="7680" width="8.88288288288288" style="3"/>
    <col min="7681" max="7681" width="9" style="3" customWidth="1"/>
    <col min="7682" max="7682" width="22" style="3" customWidth="1"/>
    <col min="7683" max="7683" width="20.3333333333333" style="3" customWidth="1"/>
    <col min="7684" max="7684" width="22" style="3" customWidth="1"/>
    <col min="7685" max="7685" width="9.10810810810811" style="3" customWidth="1"/>
    <col min="7686" max="7687" width="9" style="3" customWidth="1"/>
    <col min="7688" max="7688" width="15.4414414414414" style="3" customWidth="1"/>
    <col min="7689" max="7936" width="8.88288288288288" style="3"/>
    <col min="7937" max="7937" width="9" style="3" customWidth="1"/>
    <col min="7938" max="7938" width="22" style="3" customWidth="1"/>
    <col min="7939" max="7939" width="20.3333333333333" style="3" customWidth="1"/>
    <col min="7940" max="7940" width="22" style="3" customWidth="1"/>
    <col min="7941" max="7941" width="9.10810810810811" style="3" customWidth="1"/>
    <col min="7942" max="7943" width="9" style="3" customWidth="1"/>
    <col min="7944" max="7944" width="15.4414414414414" style="3" customWidth="1"/>
    <col min="7945" max="8192" width="8.88288288288288" style="3"/>
    <col min="8193" max="8193" width="9" style="3" customWidth="1"/>
    <col min="8194" max="8194" width="22" style="3" customWidth="1"/>
    <col min="8195" max="8195" width="20.3333333333333" style="3" customWidth="1"/>
    <col min="8196" max="8196" width="22" style="3" customWidth="1"/>
    <col min="8197" max="8197" width="9.10810810810811" style="3" customWidth="1"/>
    <col min="8198" max="8199" width="9" style="3" customWidth="1"/>
    <col min="8200" max="8200" width="15.4414414414414" style="3" customWidth="1"/>
    <col min="8201" max="8448" width="8.88288288288288" style="3"/>
    <col min="8449" max="8449" width="9" style="3" customWidth="1"/>
    <col min="8450" max="8450" width="22" style="3" customWidth="1"/>
    <col min="8451" max="8451" width="20.3333333333333" style="3" customWidth="1"/>
    <col min="8452" max="8452" width="22" style="3" customWidth="1"/>
    <col min="8453" max="8453" width="9.10810810810811" style="3" customWidth="1"/>
    <col min="8454" max="8455" width="9" style="3" customWidth="1"/>
    <col min="8456" max="8456" width="15.4414414414414" style="3" customWidth="1"/>
    <col min="8457" max="8704" width="8.88288288288288" style="3"/>
    <col min="8705" max="8705" width="9" style="3" customWidth="1"/>
    <col min="8706" max="8706" width="22" style="3" customWidth="1"/>
    <col min="8707" max="8707" width="20.3333333333333" style="3" customWidth="1"/>
    <col min="8708" max="8708" width="22" style="3" customWidth="1"/>
    <col min="8709" max="8709" width="9.10810810810811" style="3" customWidth="1"/>
    <col min="8710" max="8711" width="9" style="3" customWidth="1"/>
    <col min="8712" max="8712" width="15.4414414414414" style="3" customWidth="1"/>
    <col min="8713" max="8960" width="8.88288288288288" style="3"/>
    <col min="8961" max="8961" width="9" style="3" customWidth="1"/>
    <col min="8962" max="8962" width="22" style="3" customWidth="1"/>
    <col min="8963" max="8963" width="20.3333333333333" style="3" customWidth="1"/>
    <col min="8964" max="8964" width="22" style="3" customWidth="1"/>
    <col min="8965" max="8965" width="9.10810810810811" style="3" customWidth="1"/>
    <col min="8966" max="8967" width="9" style="3" customWidth="1"/>
    <col min="8968" max="8968" width="15.4414414414414" style="3" customWidth="1"/>
    <col min="8969" max="9216" width="8.88288288288288" style="3"/>
    <col min="9217" max="9217" width="9" style="3" customWidth="1"/>
    <col min="9218" max="9218" width="22" style="3" customWidth="1"/>
    <col min="9219" max="9219" width="20.3333333333333" style="3" customWidth="1"/>
    <col min="9220" max="9220" width="22" style="3" customWidth="1"/>
    <col min="9221" max="9221" width="9.10810810810811" style="3" customWidth="1"/>
    <col min="9222" max="9223" width="9" style="3" customWidth="1"/>
    <col min="9224" max="9224" width="15.4414414414414" style="3" customWidth="1"/>
    <col min="9225" max="9472" width="8.88288288288288" style="3"/>
    <col min="9473" max="9473" width="9" style="3" customWidth="1"/>
    <col min="9474" max="9474" width="22" style="3" customWidth="1"/>
    <col min="9475" max="9475" width="20.3333333333333" style="3" customWidth="1"/>
    <col min="9476" max="9476" width="22" style="3" customWidth="1"/>
    <col min="9477" max="9477" width="9.10810810810811" style="3" customWidth="1"/>
    <col min="9478" max="9479" width="9" style="3" customWidth="1"/>
    <col min="9480" max="9480" width="15.4414414414414" style="3" customWidth="1"/>
    <col min="9481" max="9728" width="8.88288288288288" style="3"/>
    <col min="9729" max="9729" width="9" style="3" customWidth="1"/>
    <col min="9730" max="9730" width="22" style="3" customWidth="1"/>
    <col min="9731" max="9731" width="20.3333333333333" style="3" customWidth="1"/>
    <col min="9732" max="9732" width="22" style="3" customWidth="1"/>
    <col min="9733" max="9733" width="9.10810810810811" style="3" customWidth="1"/>
    <col min="9734" max="9735" width="9" style="3" customWidth="1"/>
    <col min="9736" max="9736" width="15.4414414414414" style="3" customWidth="1"/>
    <col min="9737" max="9984" width="8.88288288288288" style="3"/>
    <col min="9985" max="9985" width="9" style="3" customWidth="1"/>
    <col min="9986" max="9986" width="22" style="3" customWidth="1"/>
    <col min="9987" max="9987" width="20.3333333333333" style="3" customWidth="1"/>
    <col min="9988" max="9988" width="22" style="3" customWidth="1"/>
    <col min="9989" max="9989" width="9.10810810810811" style="3" customWidth="1"/>
    <col min="9990" max="9991" width="9" style="3" customWidth="1"/>
    <col min="9992" max="9992" width="15.4414414414414" style="3" customWidth="1"/>
    <col min="9993" max="10240" width="8.88288288288288" style="3"/>
    <col min="10241" max="10241" width="9" style="3" customWidth="1"/>
    <col min="10242" max="10242" width="22" style="3" customWidth="1"/>
    <col min="10243" max="10243" width="20.3333333333333" style="3" customWidth="1"/>
    <col min="10244" max="10244" width="22" style="3" customWidth="1"/>
    <col min="10245" max="10245" width="9.10810810810811" style="3" customWidth="1"/>
    <col min="10246" max="10247" width="9" style="3" customWidth="1"/>
    <col min="10248" max="10248" width="15.4414414414414" style="3" customWidth="1"/>
    <col min="10249" max="10496" width="8.88288288288288" style="3"/>
    <col min="10497" max="10497" width="9" style="3" customWidth="1"/>
    <col min="10498" max="10498" width="22" style="3" customWidth="1"/>
    <col min="10499" max="10499" width="20.3333333333333" style="3" customWidth="1"/>
    <col min="10500" max="10500" width="22" style="3" customWidth="1"/>
    <col min="10501" max="10501" width="9.10810810810811" style="3" customWidth="1"/>
    <col min="10502" max="10503" width="9" style="3" customWidth="1"/>
    <col min="10504" max="10504" width="15.4414414414414" style="3" customWidth="1"/>
    <col min="10505" max="10752" width="8.88288288288288" style="3"/>
    <col min="10753" max="10753" width="9" style="3" customWidth="1"/>
    <col min="10754" max="10754" width="22" style="3" customWidth="1"/>
    <col min="10755" max="10755" width="20.3333333333333" style="3" customWidth="1"/>
    <col min="10756" max="10756" width="22" style="3" customWidth="1"/>
    <col min="10757" max="10757" width="9.10810810810811" style="3" customWidth="1"/>
    <col min="10758" max="10759" width="9" style="3" customWidth="1"/>
    <col min="10760" max="10760" width="15.4414414414414" style="3" customWidth="1"/>
    <col min="10761" max="11008" width="8.88288288288288" style="3"/>
    <col min="11009" max="11009" width="9" style="3" customWidth="1"/>
    <col min="11010" max="11010" width="22" style="3" customWidth="1"/>
    <col min="11011" max="11011" width="20.3333333333333" style="3" customWidth="1"/>
    <col min="11012" max="11012" width="22" style="3" customWidth="1"/>
    <col min="11013" max="11013" width="9.10810810810811" style="3" customWidth="1"/>
    <col min="11014" max="11015" width="9" style="3" customWidth="1"/>
    <col min="11016" max="11016" width="15.4414414414414" style="3" customWidth="1"/>
    <col min="11017" max="11264" width="8.88288288288288" style="3"/>
    <col min="11265" max="11265" width="9" style="3" customWidth="1"/>
    <col min="11266" max="11266" width="22" style="3" customWidth="1"/>
    <col min="11267" max="11267" width="20.3333333333333" style="3" customWidth="1"/>
    <col min="11268" max="11268" width="22" style="3" customWidth="1"/>
    <col min="11269" max="11269" width="9.10810810810811" style="3" customWidth="1"/>
    <col min="11270" max="11271" width="9" style="3" customWidth="1"/>
    <col min="11272" max="11272" width="15.4414414414414" style="3" customWidth="1"/>
    <col min="11273" max="11520" width="8.88288288288288" style="3"/>
    <col min="11521" max="11521" width="9" style="3" customWidth="1"/>
    <col min="11522" max="11522" width="22" style="3" customWidth="1"/>
    <col min="11523" max="11523" width="20.3333333333333" style="3" customWidth="1"/>
    <col min="11524" max="11524" width="22" style="3" customWidth="1"/>
    <col min="11525" max="11525" width="9.10810810810811" style="3" customWidth="1"/>
    <col min="11526" max="11527" width="9" style="3" customWidth="1"/>
    <col min="11528" max="11528" width="15.4414414414414" style="3" customWidth="1"/>
    <col min="11529" max="11776" width="8.88288288288288" style="3"/>
    <col min="11777" max="11777" width="9" style="3" customWidth="1"/>
    <col min="11778" max="11778" width="22" style="3" customWidth="1"/>
    <col min="11779" max="11779" width="20.3333333333333" style="3" customWidth="1"/>
    <col min="11780" max="11780" width="22" style="3" customWidth="1"/>
    <col min="11781" max="11781" width="9.10810810810811" style="3" customWidth="1"/>
    <col min="11782" max="11783" width="9" style="3" customWidth="1"/>
    <col min="11784" max="11784" width="15.4414414414414" style="3" customWidth="1"/>
    <col min="11785" max="12032" width="8.88288288288288" style="3"/>
    <col min="12033" max="12033" width="9" style="3" customWidth="1"/>
    <col min="12034" max="12034" width="22" style="3" customWidth="1"/>
    <col min="12035" max="12035" width="20.3333333333333" style="3" customWidth="1"/>
    <col min="12036" max="12036" width="22" style="3" customWidth="1"/>
    <col min="12037" max="12037" width="9.10810810810811" style="3" customWidth="1"/>
    <col min="12038" max="12039" width="9" style="3" customWidth="1"/>
    <col min="12040" max="12040" width="15.4414414414414" style="3" customWidth="1"/>
    <col min="12041" max="12288" width="8.88288288288288" style="3"/>
    <col min="12289" max="12289" width="9" style="3" customWidth="1"/>
    <col min="12290" max="12290" width="22" style="3" customWidth="1"/>
    <col min="12291" max="12291" width="20.3333333333333" style="3" customWidth="1"/>
    <col min="12292" max="12292" width="22" style="3" customWidth="1"/>
    <col min="12293" max="12293" width="9.10810810810811" style="3" customWidth="1"/>
    <col min="12294" max="12295" width="9" style="3" customWidth="1"/>
    <col min="12296" max="12296" width="15.4414414414414" style="3" customWidth="1"/>
    <col min="12297" max="12544" width="8.88288288288288" style="3"/>
    <col min="12545" max="12545" width="9" style="3" customWidth="1"/>
    <col min="12546" max="12546" width="22" style="3" customWidth="1"/>
    <col min="12547" max="12547" width="20.3333333333333" style="3" customWidth="1"/>
    <col min="12548" max="12548" width="22" style="3" customWidth="1"/>
    <col min="12549" max="12549" width="9.10810810810811" style="3" customWidth="1"/>
    <col min="12550" max="12551" width="9" style="3" customWidth="1"/>
    <col min="12552" max="12552" width="15.4414414414414" style="3" customWidth="1"/>
    <col min="12553" max="12800" width="8.88288288288288" style="3"/>
    <col min="12801" max="12801" width="9" style="3" customWidth="1"/>
    <col min="12802" max="12802" width="22" style="3" customWidth="1"/>
    <col min="12803" max="12803" width="20.3333333333333" style="3" customWidth="1"/>
    <col min="12804" max="12804" width="22" style="3" customWidth="1"/>
    <col min="12805" max="12805" width="9.10810810810811" style="3" customWidth="1"/>
    <col min="12806" max="12807" width="9" style="3" customWidth="1"/>
    <col min="12808" max="12808" width="15.4414414414414" style="3" customWidth="1"/>
    <col min="12809" max="13056" width="8.88288288288288" style="3"/>
    <col min="13057" max="13057" width="9" style="3" customWidth="1"/>
    <col min="13058" max="13058" width="22" style="3" customWidth="1"/>
    <col min="13059" max="13059" width="20.3333333333333" style="3" customWidth="1"/>
    <col min="13060" max="13060" width="22" style="3" customWidth="1"/>
    <col min="13061" max="13061" width="9.10810810810811" style="3" customWidth="1"/>
    <col min="13062" max="13063" width="9" style="3" customWidth="1"/>
    <col min="13064" max="13064" width="15.4414414414414" style="3" customWidth="1"/>
    <col min="13065" max="13312" width="8.88288288288288" style="3"/>
    <col min="13313" max="13313" width="9" style="3" customWidth="1"/>
    <col min="13314" max="13314" width="22" style="3" customWidth="1"/>
    <col min="13315" max="13315" width="20.3333333333333" style="3" customWidth="1"/>
    <col min="13316" max="13316" width="22" style="3" customWidth="1"/>
    <col min="13317" max="13317" width="9.10810810810811" style="3" customWidth="1"/>
    <col min="13318" max="13319" width="9" style="3" customWidth="1"/>
    <col min="13320" max="13320" width="15.4414414414414" style="3" customWidth="1"/>
    <col min="13321" max="13568" width="8.88288288288288" style="3"/>
    <col min="13569" max="13569" width="9" style="3" customWidth="1"/>
    <col min="13570" max="13570" width="22" style="3" customWidth="1"/>
    <col min="13571" max="13571" width="20.3333333333333" style="3" customWidth="1"/>
    <col min="13572" max="13572" width="22" style="3" customWidth="1"/>
    <col min="13573" max="13573" width="9.10810810810811" style="3" customWidth="1"/>
    <col min="13574" max="13575" width="9" style="3" customWidth="1"/>
    <col min="13576" max="13576" width="15.4414414414414" style="3" customWidth="1"/>
    <col min="13577" max="13824" width="8.88288288288288" style="3"/>
    <col min="13825" max="13825" width="9" style="3" customWidth="1"/>
    <col min="13826" max="13826" width="22" style="3" customWidth="1"/>
    <col min="13827" max="13827" width="20.3333333333333" style="3" customWidth="1"/>
    <col min="13828" max="13828" width="22" style="3" customWidth="1"/>
    <col min="13829" max="13829" width="9.10810810810811" style="3" customWidth="1"/>
    <col min="13830" max="13831" width="9" style="3" customWidth="1"/>
    <col min="13832" max="13832" width="15.4414414414414" style="3" customWidth="1"/>
    <col min="13833" max="14080" width="8.88288288288288" style="3"/>
    <col min="14081" max="14081" width="9" style="3" customWidth="1"/>
    <col min="14082" max="14082" width="22" style="3" customWidth="1"/>
    <col min="14083" max="14083" width="20.3333333333333" style="3" customWidth="1"/>
    <col min="14084" max="14084" width="22" style="3" customWidth="1"/>
    <col min="14085" max="14085" width="9.10810810810811" style="3" customWidth="1"/>
    <col min="14086" max="14087" width="9" style="3" customWidth="1"/>
    <col min="14088" max="14088" width="15.4414414414414" style="3" customWidth="1"/>
    <col min="14089" max="14336" width="8.88288288288288" style="3"/>
    <col min="14337" max="14337" width="9" style="3" customWidth="1"/>
    <col min="14338" max="14338" width="22" style="3" customWidth="1"/>
    <col min="14339" max="14339" width="20.3333333333333" style="3" customWidth="1"/>
    <col min="14340" max="14340" width="22" style="3" customWidth="1"/>
    <col min="14341" max="14341" width="9.10810810810811" style="3" customWidth="1"/>
    <col min="14342" max="14343" width="9" style="3" customWidth="1"/>
    <col min="14344" max="14344" width="15.4414414414414" style="3" customWidth="1"/>
    <col min="14345" max="14592" width="8.88288288288288" style="3"/>
    <col min="14593" max="14593" width="9" style="3" customWidth="1"/>
    <col min="14594" max="14594" width="22" style="3" customWidth="1"/>
    <col min="14595" max="14595" width="20.3333333333333" style="3" customWidth="1"/>
    <col min="14596" max="14596" width="22" style="3" customWidth="1"/>
    <col min="14597" max="14597" width="9.10810810810811" style="3" customWidth="1"/>
    <col min="14598" max="14599" width="9" style="3" customWidth="1"/>
    <col min="14600" max="14600" width="15.4414414414414" style="3" customWidth="1"/>
    <col min="14601" max="14848" width="8.88288288288288" style="3"/>
    <col min="14849" max="14849" width="9" style="3" customWidth="1"/>
    <col min="14850" max="14850" width="22" style="3" customWidth="1"/>
    <col min="14851" max="14851" width="20.3333333333333" style="3" customWidth="1"/>
    <col min="14852" max="14852" width="22" style="3" customWidth="1"/>
    <col min="14853" max="14853" width="9.10810810810811" style="3" customWidth="1"/>
    <col min="14854" max="14855" width="9" style="3" customWidth="1"/>
    <col min="14856" max="14856" width="15.4414414414414" style="3" customWidth="1"/>
    <col min="14857" max="15104" width="8.88288288288288" style="3"/>
    <col min="15105" max="15105" width="9" style="3" customWidth="1"/>
    <col min="15106" max="15106" width="22" style="3" customWidth="1"/>
    <col min="15107" max="15107" width="20.3333333333333" style="3" customWidth="1"/>
    <col min="15108" max="15108" width="22" style="3" customWidth="1"/>
    <col min="15109" max="15109" width="9.10810810810811" style="3" customWidth="1"/>
    <col min="15110" max="15111" width="9" style="3" customWidth="1"/>
    <col min="15112" max="15112" width="15.4414414414414" style="3" customWidth="1"/>
    <col min="15113" max="15360" width="8.88288288288288" style="3"/>
    <col min="15361" max="15361" width="9" style="3" customWidth="1"/>
    <col min="15362" max="15362" width="22" style="3" customWidth="1"/>
    <col min="15363" max="15363" width="20.3333333333333" style="3" customWidth="1"/>
    <col min="15364" max="15364" width="22" style="3" customWidth="1"/>
    <col min="15365" max="15365" width="9.10810810810811" style="3" customWidth="1"/>
    <col min="15366" max="15367" width="9" style="3" customWidth="1"/>
    <col min="15368" max="15368" width="15.4414414414414" style="3" customWidth="1"/>
    <col min="15369" max="15616" width="8.88288288288288" style="3"/>
    <col min="15617" max="15617" width="9" style="3" customWidth="1"/>
    <col min="15618" max="15618" width="22" style="3" customWidth="1"/>
    <col min="15619" max="15619" width="20.3333333333333" style="3" customWidth="1"/>
    <col min="15620" max="15620" width="22" style="3" customWidth="1"/>
    <col min="15621" max="15621" width="9.10810810810811" style="3" customWidth="1"/>
    <col min="15622" max="15623" width="9" style="3" customWidth="1"/>
    <col min="15624" max="15624" width="15.4414414414414" style="3" customWidth="1"/>
    <col min="15625" max="15872" width="8.88288288288288" style="3"/>
    <col min="15873" max="15873" width="9" style="3" customWidth="1"/>
    <col min="15874" max="15874" width="22" style="3" customWidth="1"/>
    <col min="15875" max="15875" width="20.3333333333333" style="3" customWidth="1"/>
    <col min="15876" max="15876" width="22" style="3" customWidth="1"/>
    <col min="15877" max="15877" width="9.10810810810811" style="3" customWidth="1"/>
    <col min="15878" max="15879" width="9" style="3" customWidth="1"/>
    <col min="15880" max="15880" width="15.4414414414414" style="3" customWidth="1"/>
    <col min="15881" max="16128" width="8.88288288288288" style="3"/>
    <col min="16129" max="16129" width="9" style="3" customWidth="1"/>
    <col min="16130" max="16130" width="22" style="3" customWidth="1"/>
    <col min="16131" max="16131" width="20.3333333333333" style="3" customWidth="1"/>
    <col min="16132" max="16132" width="22" style="3" customWidth="1"/>
    <col min="16133" max="16133" width="9.10810810810811" style="3" customWidth="1"/>
    <col min="16134" max="16135" width="9" style="3" customWidth="1"/>
    <col min="16136" max="16136" width="15.4414414414414" style="3" customWidth="1"/>
    <col min="16137" max="16384" width="8.88288288288288" style="3"/>
  </cols>
  <sheetData>
    <row r="1" spans="1:8">
      <c r="A1" s="5" t="s">
        <v>1319</v>
      </c>
      <c r="B1" s="6"/>
      <c r="C1" s="6"/>
      <c r="D1" s="6"/>
      <c r="E1" s="7"/>
      <c r="F1" s="7"/>
      <c r="G1" s="7"/>
      <c r="H1" s="7"/>
    </row>
    <row r="2" spans="1:8">
      <c r="A2" s="8" t="s">
        <v>543</v>
      </c>
      <c r="B2" s="9" t="s">
        <v>544</v>
      </c>
      <c r="C2" s="9" t="s">
        <v>1281</v>
      </c>
      <c r="D2" s="9" t="s">
        <v>6</v>
      </c>
      <c r="E2" s="9" t="s">
        <v>1282</v>
      </c>
      <c r="F2" s="9" t="s">
        <v>7</v>
      </c>
      <c r="G2" s="8" t="s">
        <v>8</v>
      </c>
      <c r="H2" s="9" t="s">
        <v>345</v>
      </c>
    </row>
    <row r="3" s="1" customFormat="1" spans="1:8">
      <c r="A3" s="10" t="s">
        <v>12</v>
      </c>
      <c r="B3" s="11" t="s">
        <v>1283</v>
      </c>
      <c r="C3" s="12"/>
      <c r="D3" s="12"/>
      <c r="E3" s="12"/>
      <c r="F3" s="12"/>
      <c r="G3" s="13"/>
      <c r="H3" s="12"/>
    </row>
    <row r="4" spans="1:8">
      <c r="A4" s="14">
        <v>1</v>
      </c>
      <c r="B4" s="15" t="s">
        <v>1320</v>
      </c>
      <c r="C4" s="16" t="s">
        <v>1321</v>
      </c>
      <c r="D4" s="15" t="s">
        <v>1308</v>
      </c>
      <c r="E4" s="17" t="s">
        <v>1287</v>
      </c>
      <c r="F4" s="18" t="s">
        <v>83</v>
      </c>
      <c r="G4" s="19">
        <v>70</v>
      </c>
      <c r="H4" s="20"/>
    </row>
    <row r="5" spans="1:8">
      <c r="A5" s="14">
        <v>2</v>
      </c>
      <c r="B5" s="15" t="s">
        <v>1320</v>
      </c>
      <c r="C5" s="16" t="s">
        <v>1322</v>
      </c>
      <c r="D5" s="16" t="s">
        <v>1307</v>
      </c>
      <c r="E5" s="17" t="s">
        <v>1287</v>
      </c>
      <c r="F5" s="18" t="s">
        <v>83</v>
      </c>
      <c r="G5" s="19">
        <v>34</v>
      </c>
      <c r="H5" s="20"/>
    </row>
    <row r="6" spans="1:8">
      <c r="A6" s="14">
        <v>3</v>
      </c>
      <c r="B6" s="15" t="s">
        <v>1320</v>
      </c>
      <c r="C6" s="16" t="s">
        <v>1323</v>
      </c>
      <c r="D6" s="16" t="s">
        <v>1307</v>
      </c>
      <c r="E6" s="17" t="s">
        <v>1287</v>
      </c>
      <c r="F6" s="18" t="s">
        <v>83</v>
      </c>
      <c r="G6" s="19">
        <v>122</v>
      </c>
      <c r="H6" s="20"/>
    </row>
    <row r="7" spans="1:8">
      <c r="A7" s="14">
        <v>4</v>
      </c>
      <c r="B7" s="15" t="s">
        <v>1320</v>
      </c>
      <c r="C7" s="16" t="s">
        <v>1324</v>
      </c>
      <c r="D7" s="16" t="s">
        <v>1307</v>
      </c>
      <c r="E7" s="17" t="s">
        <v>1287</v>
      </c>
      <c r="F7" s="18" t="s">
        <v>83</v>
      </c>
      <c r="G7" s="19">
        <v>85</v>
      </c>
      <c r="H7" s="20"/>
    </row>
    <row r="8" spans="1:8">
      <c r="A8" s="14">
        <v>5</v>
      </c>
      <c r="B8" s="15" t="s">
        <v>1320</v>
      </c>
      <c r="C8" s="16" t="s">
        <v>1325</v>
      </c>
      <c r="D8" s="16" t="s">
        <v>1307</v>
      </c>
      <c r="E8" s="17" t="s">
        <v>1287</v>
      </c>
      <c r="F8" s="18" t="s">
        <v>83</v>
      </c>
      <c r="G8" s="19">
        <v>2</v>
      </c>
      <c r="H8" s="20"/>
    </row>
    <row r="9" spans="1:8">
      <c r="A9" s="14">
        <v>6</v>
      </c>
      <c r="B9" s="15" t="s">
        <v>1326</v>
      </c>
      <c r="C9" s="16" t="s">
        <v>1321</v>
      </c>
      <c r="D9" s="15" t="s">
        <v>1308</v>
      </c>
      <c r="E9" s="17" t="s">
        <v>1287</v>
      </c>
      <c r="F9" s="18" t="s">
        <v>83</v>
      </c>
      <c r="G9" s="19">
        <v>2</v>
      </c>
      <c r="H9" s="20"/>
    </row>
    <row r="10" spans="1:8">
      <c r="A10" s="14">
        <v>7</v>
      </c>
      <c r="B10" s="15" t="s">
        <v>1326</v>
      </c>
      <c r="C10" s="16" t="s">
        <v>1322</v>
      </c>
      <c r="D10" s="15" t="s">
        <v>1308</v>
      </c>
      <c r="E10" s="17" t="s">
        <v>1287</v>
      </c>
      <c r="F10" s="18" t="s">
        <v>83</v>
      </c>
      <c r="G10" s="19">
        <v>14</v>
      </c>
      <c r="H10" s="20"/>
    </row>
    <row r="11" spans="1:8">
      <c r="A11" s="14">
        <v>8</v>
      </c>
      <c r="B11" s="15" t="s">
        <v>1326</v>
      </c>
      <c r="C11" s="16" t="s">
        <v>1324</v>
      </c>
      <c r="D11" s="15" t="s">
        <v>1308</v>
      </c>
      <c r="E11" s="17" t="s">
        <v>1287</v>
      </c>
      <c r="F11" s="18" t="s">
        <v>83</v>
      </c>
      <c r="G11" s="19">
        <v>9</v>
      </c>
      <c r="H11" s="20"/>
    </row>
    <row r="12" spans="1:8">
      <c r="A12" s="14">
        <v>9</v>
      </c>
      <c r="B12" s="15" t="s">
        <v>1327</v>
      </c>
      <c r="C12" s="16" t="s">
        <v>1321</v>
      </c>
      <c r="D12" s="15" t="s">
        <v>1308</v>
      </c>
      <c r="E12" s="17" t="s">
        <v>1287</v>
      </c>
      <c r="F12" s="18" t="s">
        <v>83</v>
      </c>
      <c r="G12" s="19">
        <v>2</v>
      </c>
      <c r="H12" s="20"/>
    </row>
    <row r="13" spans="1:8">
      <c r="A13" s="14">
        <v>10</v>
      </c>
      <c r="B13" s="15" t="s">
        <v>1327</v>
      </c>
      <c r="C13" s="16" t="s">
        <v>1322</v>
      </c>
      <c r="D13" s="16" t="s">
        <v>1307</v>
      </c>
      <c r="E13" s="17" t="s">
        <v>1287</v>
      </c>
      <c r="F13" s="18" t="s">
        <v>83</v>
      </c>
      <c r="G13" s="19">
        <v>14</v>
      </c>
      <c r="H13" s="20"/>
    </row>
    <row r="14" spans="1:8">
      <c r="A14" s="14">
        <v>11</v>
      </c>
      <c r="B14" s="15" t="s">
        <v>1327</v>
      </c>
      <c r="C14" s="16" t="s">
        <v>1324</v>
      </c>
      <c r="D14" s="15" t="s">
        <v>1308</v>
      </c>
      <c r="E14" s="17" t="s">
        <v>1287</v>
      </c>
      <c r="F14" s="18" t="s">
        <v>83</v>
      </c>
      <c r="G14" s="19">
        <v>9</v>
      </c>
      <c r="H14" s="20"/>
    </row>
    <row r="15" spans="1:8">
      <c r="A15" s="14">
        <v>12</v>
      </c>
      <c r="B15" s="15" t="s">
        <v>1328</v>
      </c>
      <c r="C15" s="16" t="s">
        <v>1324</v>
      </c>
      <c r="D15" s="16" t="s">
        <v>1307</v>
      </c>
      <c r="E15" s="17" t="s">
        <v>1287</v>
      </c>
      <c r="F15" s="18" t="s">
        <v>83</v>
      </c>
      <c r="G15" s="19">
        <v>12</v>
      </c>
      <c r="H15" s="20"/>
    </row>
    <row r="16" spans="1:8">
      <c r="A16" s="14">
        <v>13</v>
      </c>
      <c r="B16" s="15" t="s">
        <v>1329</v>
      </c>
      <c r="C16" s="16" t="s">
        <v>911</v>
      </c>
      <c r="D16" s="16" t="s">
        <v>1307</v>
      </c>
      <c r="E16" s="17" t="s">
        <v>1287</v>
      </c>
      <c r="F16" s="18" t="s">
        <v>83</v>
      </c>
      <c r="G16" s="19">
        <v>22</v>
      </c>
      <c r="H16" s="20"/>
    </row>
    <row r="17" spans="1:8">
      <c r="A17" s="14">
        <v>14</v>
      </c>
      <c r="B17" s="15" t="s">
        <v>1330</v>
      </c>
      <c r="C17" s="16" t="s">
        <v>1322</v>
      </c>
      <c r="D17" s="16" t="s">
        <v>1307</v>
      </c>
      <c r="E17" s="17" t="s">
        <v>1287</v>
      </c>
      <c r="F17" s="18" t="s">
        <v>83</v>
      </c>
      <c r="G17" s="19">
        <v>2</v>
      </c>
      <c r="H17" s="20" t="s">
        <v>1331</v>
      </c>
    </row>
    <row r="18" spans="1:8">
      <c r="A18" s="14">
        <v>15</v>
      </c>
      <c r="B18" s="15" t="s">
        <v>1330</v>
      </c>
      <c r="C18" s="16" t="s">
        <v>1322</v>
      </c>
      <c r="D18" s="16" t="s">
        <v>1307</v>
      </c>
      <c r="E18" s="17" t="s">
        <v>1287</v>
      </c>
      <c r="F18" s="18" t="s">
        <v>83</v>
      </c>
      <c r="G18" s="19">
        <v>6</v>
      </c>
      <c r="H18" s="20" t="s">
        <v>1332</v>
      </c>
    </row>
    <row r="19" spans="1:8">
      <c r="A19" s="14">
        <v>16</v>
      </c>
      <c r="B19" s="15" t="s">
        <v>1330</v>
      </c>
      <c r="C19" s="16" t="s">
        <v>1322</v>
      </c>
      <c r="D19" s="16" t="s">
        <v>1307</v>
      </c>
      <c r="E19" s="17" t="s">
        <v>1287</v>
      </c>
      <c r="F19" s="18" t="s">
        <v>83</v>
      </c>
      <c r="G19" s="19">
        <v>8</v>
      </c>
      <c r="H19" s="20" t="s">
        <v>1333</v>
      </c>
    </row>
    <row r="20" spans="1:8">
      <c r="A20" s="14">
        <v>17</v>
      </c>
      <c r="B20" s="15" t="s">
        <v>1334</v>
      </c>
      <c r="C20" s="16" t="s">
        <v>1323</v>
      </c>
      <c r="D20" s="16" t="s">
        <v>1307</v>
      </c>
      <c r="E20" s="17" t="s">
        <v>1306</v>
      </c>
      <c r="F20" s="18" t="s">
        <v>83</v>
      </c>
      <c r="G20" s="19">
        <v>23</v>
      </c>
      <c r="H20" s="20"/>
    </row>
    <row r="21" spans="1:8">
      <c r="A21" s="14">
        <v>18</v>
      </c>
      <c r="B21" s="15" t="s">
        <v>1335</v>
      </c>
      <c r="C21" s="16" t="s">
        <v>911</v>
      </c>
      <c r="D21" s="16" t="s">
        <v>1307</v>
      </c>
      <c r="E21" s="17" t="s">
        <v>1287</v>
      </c>
      <c r="F21" s="18" t="s">
        <v>83</v>
      </c>
      <c r="G21" s="19">
        <v>3</v>
      </c>
      <c r="H21" s="20"/>
    </row>
    <row r="22" spans="1:8">
      <c r="A22" s="14">
        <v>19</v>
      </c>
      <c r="B22" s="15" t="s">
        <v>1335</v>
      </c>
      <c r="C22" s="16" t="s">
        <v>1336</v>
      </c>
      <c r="D22" s="16" t="s">
        <v>1307</v>
      </c>
      <c r="E22" s="17" t="s">
        <v>1287</v>
      </c>
      <c r="F22" s="18" t="s">
        <v>83</v>
      </c>
      <c r="G22" s="19">
        <v>6</v>
      </c>
      <c r="H22" s="20"/>
    </row>
    <row r="23" spans="1:8">
      <c r="A23" s="14">
        <v>20</v>
      </c>
      <c r="B23" s="15" t="s">
        <v>1337</v>
      </c>
      <c r="C23" s="16" t="s">
        <v>1323</v>
      </c>
      <c r="D23" s="16" t="s">
        <v>1307</v>
      </c>
      <c r="E23" s="17" t="s">
        <v>1287</v>
      </c>
      <c r="F23" s="18" t="s">
        <v>83</v>
      </c>
      <c r="G23" s="19">
        <v>23</v>
      </c>
      <c r="H23" s="20"/>
    </row>
    <row r="24" spans="1:8">
      <c r="A24" s="14">
        <v>21</v>
      </c>
      <c r="B24" s="15" t="s">
        <v>1329</v>
      </c>
      <c r="C24" s="16" t="s">
        <v>911</v>
      </c>
      <c r="D24" s="16" t="s">
        <v>1307</v>
      </c>
      <c r="E24" s="17" t="s">
        <v>1287</v>
      </c>
      <c r="F24" s="18" t="s">
        <v>83</v>
      </c>
      <c r="G24" s="19">
        <v>3</v>
      </c>
      <c r="H24" s="20"/>
    </row>
    <row r="25" spans="1:8">
      <c r="A25" s="14">
        <v>22</v>
      </c>
      <c r="B25" s="15" t="s">
        <v>1329</v>
      </c>
      <c r="C25" s="16" t="s">
        <v>1338</v>
      </c>
      <c r="D25" s="16" t="s">
        <v>1307</v>
      </c>
      <c r="E25" s="17" t="s">
        <v>1287</v>
      </c>
      <c r="F25" s="18" t="s">
        <v>83</v>
      </c>
      <c r="G25" s="19">
        <v>3</v>
      </c>
      <c r="H25" s="20"/>
    </row>
    <row r="26" spans="1:8">
      <c r="A26" s="14">
        <v>23</v>
      </c>
      <c r="B26" s="15" t="s">
        <v>1329</v>
      </c>
      <c r="C26" s="16" t="s">
        <v>913</v>
      </c>
      <c r="D26" s="16" t="s">
        <v>1307</v>
      </c>
      <c r="E26" s="17" t="s">
        <v>1287</v>
      </c>
      <c r="F26" s="18" t="s">
        <v>83</v>
      </c>
      <c r="G26" s="19">
        <v>9</v>
      </c>
      <c r="H26" s="20"/>
    </row>
    <row r="27" spans="1:8">
      <c r="A27" s="14">
        <v>24</v>
      </c>
      <c r="B27" s="15" t="s">
        <v>1329</v>
      </c>
      <c r="C27" s="16" t="s">
        <v>1339</v>
      </c>
      <c r="D27" s="16" t="s">
        <v>1307</v>
      </c>
      <c r="E27" s="17" t="s">
        <v>1287</v>
      </c>
      <c r="F27" s="18" t="s">
        <v>83</v>
      </c>
      <c r="G27" s="19">
        <v>3</v>
      </c>
      <c r="H27" s="20"/>
    </row>
    <row r="28" spans="1:8">
      <c r="A28" s="14">
        <v>25</v>
      </c>
      <c r="B28" s="15" t="s">
        <v>1340</v>
      </c>
      <c r="C28" s="16" t="s">
        <v>1341</v>
      </c>
      <c r="D28" s="16" t="s">
        <v>280</v>
      </c>
      <c r="E28" s="18" t="s">
        <v>1342</v>
      </c>
      <c r="F28" s="21" t="s">
        <v>83</v>
      </c>
      <c r="G28" s="19">
        <v>1</v>
      </c>
      <c r="H28" s="20"/>
    </row>
    <row r="29" spans="1:8">
      <c r="A29" s="14">
        <v>26</v>
      </c>
      <c r="B29" s="15" t="s">
        <v>1340</v>
      </c>
      <c r="C29" s="16" t="s">
        <v>1336</v>
      </c>
      <c r="D29" s="16" t="s">
        <v>280</v>
      </c>
      <c r="E29" s="18" t="s">
        <v>1342</v>
      </c>
      <c r="F29" s="21" t="s">
        <v>83</v>
      </c>
      <c r="G29" s="19">
        <v>4</v>
      </c>
      <c r="H29" s="20"/>
    </row>
    <row r="30" spans="1:8">
      <c r="A30" s="14">
        <v>27</v>
      </c>
      <c r="B30" s="15" t="s">
        <v>1340</v>
      </c>
      <c r="C30" s="16" t="s">
        <v>1338</v>
      </c>
      <c r="D30" s="16" t="s">
        <v>280</v>
      </c>
      <c r="E30" s="18" t="s">
        <v>1342</v>
      </c>
      <c r="F30" s="21" t="s">
        <v>83</v>
      </c>
      <c r="G30" s="19">
        <v>2</v>
      </c>
      <c r="H30" s="20"/>
    </row>
    <row r="31" spans="1:8">
      <c r="A31" s="14">
        <v>28</v>
      </c>
      <c r="B31" s="15" t="s">
        <v>1340</v>
      </c>
      <c r="C31" s="16" t="s">
        <v>911</v>
      </c>
      <c r="D31" s="16" t="s">
        <v>280</v>
      </c>
      <c r="E31" s="18" t="s">
        <v>1342</v>
      </c>
      <c r="F31" s="21" t="s">
        <v>83</v>
      </c>
      <c r="G31" s="19">
        <v>2</v>
      </c>
      <c r="H31" s="20"/>
    </row>
    <row r="32" spans="1:8">
      <c r="A32" s="14">
        <v>29</v>
      </c>
      <c r="B32" s="15" t="s">
        <v>1340</v>
      </c>
      <c r="C32" s="16" t="s">
        <v>1324</v>
      </c>
      <c r="D32" s="16" t="s">
        <v>280</v>
      </c>
      <c r="E32" s="18" t="s">
        <v>1342</v>
      </c>
      <c r="F32" s="21" t="s">
        <v>83</v>
      </c>
      <c r="G32" s="19">
        <v>18</v>
      </c>
      <c r="H32" s="20"/>
    </row>
    <row r="33" spans="1:8">
      <c r="A33" s="14">
        <v>30</v>
      </c>
      <c r="B33" s="15" t="s">
        <v>1343</v>
      </c>
      <c r="C33" s="16" t="s">
        <v>1344</v>
      </c>
      <c r="D33" s="16" t="s">
        <v>32</v>
      </c>
      <c r="E33" s="17" t="s">
        <v>1287</v>
      </c>
      <c r="F33" s="18" t="s">
        <v>83</v>
      </c>
      <c r="G33" s="19">
        <v>2</v>
      </c>
      <c r="H33" s="20"/>
    </row>
    <row r="34" spans="1:8">
      <c r="A34" s="14">
        <v>31</v>
      </c>
      <c r="B34" s="15" t="s">
        <v>1036</v>
      </c>
      <c r="C34" s="16" t="s">
        <v>1321</v>
      </c>
      <c r="D34" s="16" t="s">
        <v>32</v>
      </c>
      <c r="E34" s="17" t="s">
        <v>1306</v>
      </c>
      <c r="F34" s="18" t="s">
        <v>83</v>
      </c>
      <c r="G34" s="19">
        <v>11</v>
      </c>
      <c r="H34" s="20"/>
    </row>
    <row r="35" spans="1:8">
      <c r="A35" s="14">
        <v>32</v>
      </c>
      <c r="B35" s="15" t="s">
        <v>1036</v>
      </c>
      <c r="C35" s="16" t="s">
        <v>1345</v>
      </c>
      <c r="D35" s="16" t="s">
        <v>32</v>
      </c>
      <c r="E35" s="17" t="s">
        <v>1306</v>
      </c>
      <c r="F35" s="18" t="s">
        <v>83</v>
      </c>
      <c r="G35" s="19">
        <v>14</v>
      </c>
      <c r="H35" s="20"/>
    </row>
    <row r="36" spans="1:8">
      <c r="A36" s="14">
        <v>33</v>
      </c>
      <c r="B36" s="15" t="s">
        <v>1346</v>
      </c>
      <c r="C36" s="16" t="s">
        <v>1323</v>
      </c>
      <c r="D36" s="15" t="s">
        <v>32</v>
      </c>
      <c r="E36" s="17" t="s">
        <v>1287</v>
      </c>
      <c r="F36" s="18" t="s">
        <v>83</v>
      </c>
      <c r="G36" s="19">
        <v>2</v>
      </c>
      <c r="H36" s="20"/>
    </row>
    <row r="37" spans="1:8">
      <c r="A37" s="14">
        <v>34</v>
      </c>
      <c r="B37" s="15" t="s">
        <v>1346</v>
      </c>
      <c r="C37" s="16" t="s">
        <v>1321</v>
      </c>
      <c r="D37" s="15" t="s">
        <v>32</v>
      </c>
      <c r="E37" s="17" t="s">
        <v>1287</v>
      </c>
      <c r="F37" s="18" t="s">
        <v>83</v>
      </c>
      <c r="G37" s="19">
        <v>2</v>
      </c>
      <c r="H37" s="20"/>
    </row>
    <row r="38" spans="1:8">
      <c r="A38" s="14">
        <v>35</v>
      </c>
      <c r="B38" s="15" t="s">
        <v>1346</v>
      </c>
      <c r="C38" s="16" t="s">
        <v>1321</v>
      </c>
      <c r="D38" s="15" t="s">
        <v>32</v>
      </c>
      <c r="E38" s="17" t="s">
        <v>1347</v>
      </c>
      <c r="F38" s="18" t="s">
        <v>83</v>
      </c>
      <c r="G38" s="19">
        <v>20</v>
      </c>
      <c r="H38" s="20"/>
    </row>
    <row r="39" spans="1:8">
      <c r="A39" s="14">
        <v>36</v>
      </c>
      <c r="B39" s="15" t="s">
        <v>1346</v>
      </c>
      <c r="C39" s="16" t="s">
        <v>1321</v>
      </c>
      <c r="D39" s="15" t="s">
        <v>32</v>
      </c>
      <c r="E39" s="17" t="s">
        <v>1348</v>
      </c>
      <c r="F39" s="18" t="s">
        <v>83</v>
      </c>
      <c r="G39" s="19">
        <v>1</v>
      </c>
      <c r="H39" s="20"/>
    </row>
    <row r="40" spans="1:8">
      <c r="A40" s="14">
        <v>37</v>
      </c>
      <c r="B40" s="15" t="s">
        <v>1346</v>
      </c>
      <c r="C40" s="16" t="s">
        <v>1324</v>
      </c>
      <c r="D40" s="15" t="s">
        <v>32</v>
      </c>
      <c r="E40" s="17" t="s">
        <v>1306</v>
      </c>
      <c r="F40" s="18" t="s">
        <v>83</v>
      </c>
      <c r="G40" s="19">
        <v>32</v>
      </c>
      <c r="H40" s="20"/>
    </row>
    <row r="41" spans="1:8">
      <c r="A41" s="14">
        <v>38</v>
      </c>
      <c r="B41" s="15" t="s">
        <v>1349</v>
      </c>
      <c r="C41" s="16" t="s">
        <v>1321</v>
      </c>
      <c r="D41" s="15" t="s">
        <v>32</v>
      </c>
      <c r="E41" s="17" t="s">
        <v>1306</v>
      </c>
      <c r="F41" s="18" t="s">
        <v>83</v>
      </c>
      <c r="G41" s="19">
        <v>16</v>
      </c>
      <c r="H41" s="20"/>
    </row>
    <row r="42" spans="1:8">
      <c r="A42" s="14">
        <v>39</v>
      </c>
      <c r="B42" s="15" t="s">
        <v>1349</v>
      </c>
      <c r="C42" s="16" t="s">
        <v>1322</v>
      </c>
      <c r="D42" s="16" t="s">
        <v>32</v>
      </c>
      <c r="E42" s="17" t="s">
        <v>1306</v>
      </c>
      <c r="F42" s="18" t="s">
        <v>83</v>
      </c>
      <c r="G42" s="19">
        <v>2</v>
      </c>
      <c r="H42" s="20"/>
    </row>
    <row r="43" spans="1:8">
      <c r="A43" s="14">
        <v>40</v>
      </c>
      <c r="B43" s="15" t="s">
        <v>1349</v>
      </c>
      <c r="C43" s="16" t="s">
        <v>1323</v>
      </c>
      <c r="D43" s="16" t="s">
        <v>32</v>
      </c>
      <c r="E43" s="17" t="s">
        <v>1306</v>
      </c>
      <c r="F43" s="18" t="s">
        <v>83</v>
      </c>
      <c r="G43" s="19">
        <v>5</v>
      </c>
      <c r="H43" s="20"/>
    </row>
    <row r="44" spans="1:8">
      <c r="A44" s="14">
        <v>41</v>
      </c>
      <c r="B44" s="15" t="s">
        <v>1350</v>
      </c>
      <c r="C44" s="16" t="s">
        <v>1338</v>
      </c>
      <c r="D44" s="15" t="s">
        <v>32</v>
      </c>
      <c r="E44" s="17" t="s">
        <v>1306</v>
      </c>
      <c r="F44" s="18" t="s">
        <v>83</v>
      </c>
      <c r="G44" s="19">
        <v>1</v>
      </c>
      <c r="H44" s="20"/>
    </row>
    <row r="45" spans="1:8">
      <c r="A45" s="14">
        <v>42</v>
      </c>
      <c r="B45" s="15" t="s">
        <v>1350</v>
      </c>
      <c r="C45" s="16" t="s">
        <v>911</v>
      </c>
      <c r="D45" s="15" t="s">
        <v>32</v>
      </c>
      <c r="E45" s="17" t="s">
        <v>1306</v>
      </c>
      <c r="F45" s="18" t="s">
        <v>83</v>
      </c>
      <c r="G45" s="19">
        <v>1</v>
      </c>
      <c r="H45" s="20"/>
    </row>
    <row r="46" spans="1:8">
      <c r="A46" s="14">
        <v>43</v>
      </c>
      <c r="B46" s="15" t="s">
        <v>1350</v>
      </c>
      <c r="C46" s="16" t="s">
        <v>1324</v>
      </c>
      <c r="D46" s="15" t="s">
        <v>32</v>
      </c>
      <c r="E46" s="17" t="s">
        <v>1306</v>
      </c>
      <c r="F46" s="18" t="s">
        <v>83</v>
      </c>
      <c r="G46" s="19">
        <v>2</v>
      </c>
      <c r="H46" s="20"/>
    </row>
    <row r="47" spans="1:8">
      <c r="A47" s="14">
        <v>44</v>
      </c>
      <c r="B47" s="15" t="s">
        <v>1350</v>
      </c>
      <c r="C47" s="16" t="s">
        <v>1324</v>
      </c>
      <c r="D47" s="15" t="s">
        <v>32</v>
      </c>
      <c r="E47" s="17" t="s">
        <v>1347</v>
      </c>
      <c r="F47" s="18" t="s">
        <v>83</v>
      </c>
      <c r="G47" s="19">
        <v>8</v>
      </c>
      <c r="H47" s="20"/>
    </row>
    <row r="48" spans="1:8">
      <c r="A48" s="14">
        <v>45</v>
      </c>
      <c r="B48" s="15" t="s">
        <v>1350</v>
      </c>
      <c r="C48" s="16" t="s">
        <v>1324</v>
      </c>
      <c r="D48" s="15" t="s">
        <v>32</v>
      </c>
      <c r="E48" s="17" t="s">
        <v>1348</v>
      </c>
      <c r="F48" s="18" t="s">
        <v>83</v>
      </c>
      <c r="G48" s="19">
        <v>1</v>
      </c>
      <c r="H48" s="20"/>
    </row>
    <row r="49" spans="1:8">
      <c r="A49" s="14">
        <v>46</v>
      </c>
      <c r="B49" s="15" t="s">
        <v>1351</v>
      </c>
      <c r="C49" s="16" t="s">
        <v>1338</v>
      </c>
      <c r="D49" s="15" t="s">
        <v>32</v>
      </c>
      <c r="E49" s="17" t="s">
        <v>1287</v>
      </c>
      <c r="F49" s="18" t="s">
        <v>83</v>
      </c>
      <c r="G49" s="19">
        <v>4</v>
      </c>
      <c r="H49" s="20"/>
    </row>
    <row r="50" spans="1:8">
      <c r="A50" s="14">
        <v>47</v>
      </c>
      <c r="B50" s="15" t="s">
        <v>1351</v>
      </c>
      <c r="C50" s="16" t="s">
        <v>1324</v>
      </c>
      <c r="D50" s="15" t="s">
        <v>32</v>
      </c>
      <c r="E50" s="17" t="s">
        <v>1287</v>
      </c>
      <c r="F50" s="18" t="s">
        <v>83</v>
      </c>
      <c r="G50" s="19">
        <v>2</v>
      </c>
      <c r="H50" s="20"/>
    </row>
    <row r="51" spans="1:8">
      <c r="A51" s="14">
        <v>48</v>
      </c>
      <c r="B51" s="15" t="s">
        <v>1351</v>
      </c>
      <c r="C51" s="16" t="s">
        <v>1323</v>
      </c>
      <c r="D51" s="15" t="s">
        <v>32</v>
      </c>
      <c r="E51" s="17" t="s">
        <v>1287</v>
      </c>
      <c r="F51" s="18" t="s">
        <v>83</v>
      </c>
      <c r="G51" s="19">
        <v>2</v>
      </c>
      <c r="H51" s="20"/>
    </row>
    <row r="52" spans="1:8">
      <c r="A52" s="14">
        <v>49</v>
      </c>
      <c r="B52" s="15" t="s">
        <v>1351</v>
      </c>
      <c r="C52" s="16" t="s">
        <v>1352</v>
      </c>
      <c r="D52" s="15" t="s">
        <v>32</v>
      </c>
      <c r="E52" s="17" t="s">
        <v>1347</v>
      </c>
      <c r="F52" s="18" t="s">
        <v>83</v>
      </c>
      <c r="G52" s="19">
        <v>6</v>
      </c>
      <c r="H52" s="20"/>
    </row>
    <row r="53" spans="1:8">
      <c r="A53" s="14">
        <v>50</v>
      </c>
      <c r="B53" s="15" t="s">
        <v>1351</v>
      </c>
      <c r="C53" s="16" t="s">
        <v>1353</v>
      </c>
      <c r="D53" s="15" t="s">
        <v>32</v>
      </c>
      <c r="E53" s="17" t="s">
        <v>1347</v>
      </c>
      <c r="F53" s="18" t="s">
        <v>83</v>
      </c>
      <c r="G53" s="19">
        <v>5</v>
      </c>
      <c r="H53" s="20"/>
    </row>
    <row r="54" spans="1:8">
      <c r="A54" s="14">
        <v>51</v>
      </c>
      <c r="B54" s="15" t="s">
        <v>1351</v>
      </c>
      <c r="C54" s="16" t="s">
        <v>1325</v>
      </c>
      <c r="D54" s="15" t="s">
        <v>32</v>
      </c>
      <c r="E54" s="17" t="s">
        <v>1347</v>
      </c>
      <c r="F54" s="18" t="s">
        <v>1301</v>
      </c>
      <c r="G54" s="19">
        <v>3</v>
      </c>
      <c r="H54" s="20"/>
    </row>
    <row r="55" spans="1:8">
      <c r="A55" s="14">
        <v>52</v>
      </c>
      <c r="B55" s="15" t="s">
        <v>1351</v>
      </c>
      <c r="C55" s="16" t="s">
        <v>1324</v>
      </c>
      <c r="D55" s="15" t="s">
        <v>32</v>
      </c>
      <c r="E55" s="17" t="s">
        <v>1348</v>
      </c>
      <c r="F55" s="18" t="s">
        <v>1301</v>
      </c>
      <c r="G55" s="19">
        <v>9</v>
      </c>
      <c r="H55" s="20"/>
    </row>
    <row r="56" spans="1:8">
      <c r="A56" s="14">
        <v>53</v>
      </c>
      <c r="B56" s="15" t="s">
        <v>1354</v>
      </c>
      <c r="C56" s="16" t="s">
        <v>1352</v>
      </c>
      <c r="D56" s="15" t="s">
        <v>1355</v>
      </c>
      <c r="E56" s="17" t="s">
        <v>1287</v>
      </c>
      <c r="F56" s="18" t="s">
        <v>83</v>
      </c>
      <c r="G56" s="19">
        <v>8</v>
      </c>
      <c r="H56" s="20"/>
    </row>
    <row r="57" spans="1:8">
      <c r="A57" s="14">
        <v>54</v>
      </c>
      <c r="B57" s="15" t="s">
        <v>1356</v>
      </c>
      <c r="C57" s="16" t="s">
        <v>1325</v>
      </c>
      <c r="D57" s="16" t="s">
        <v>1357</v>
      </c>
      <c r="E57" s="17" t="s">
        <v>1287</v>
      </c>
      <c r="F57" s="18" t="s">
        <v>83</v>
      </c>
      <c r="G57" s="19">
        <v>6</v>
      </c>
      <c r="H57" s="20"/>
    </row>
    <row r="58" spans="1:8">
      <c r="A58" s="14">
        <v>55</v>
      </c>
      <c r="B58" s="15" t="s">
        <v>1356</v>
      </c>
      <c r="C58" s="16" t="s">
        <v>911</v>
      </c>
      <c r="D58" s="16" t="s">
        <v>1357</v>
      </c>
      <c r="E58" s="17" t="s">
        <v>1287</v>
      </c>
      <c r="F58" s="18" t="s">
        <v>83</v>
      </c>
      <c r="G58" s="19">
        <v>6</v>
      </c>
      <c r="H58" s="20"/>
    </row>
    <row r="59" spans="1:8">
      <c r="A59" s="14">
        <v>56</v>
      </c>
      <c r="B59" s="15" t="s">
        <v>1356</v>
      </c>
      <c r="C59" s="16" t="s">
        <v>1325</v>
      </c>
      <c r="D59" s="15" t="s">
        <v>1355</v>
      </c>
      <c r="E59" s="17" t="s">
        <v>1287</v>
      </c>
      <c r="F59" s="18" t="s">
        <v>83</v>
      </c>
      <c r="G59" s="19">
        <v>13</v>
      </c>
      <c r="H59" s="20"/>
    </row>
    <row r="60" spans="1:8">
      <c r="A60" s="14">
        <v>57</v>
      </c>
      <c r="B60" s="15" t="s">
        <v>1356</v>
      </c>
      <c r="C60" s="16" t="s">
        <v>1353</v>
      </c>
      <c r="D60" s="15" t="s">
        <v>1355</v>
      </c>
      <c r="E60" s="17" t="s">
        <v>1287</v>
      </c>
      <c r="F60" s="18" t="s">
        <v>83</v>
      </c>
      <c r="G60" s="19">
        <v>19</v>
      </c>
      <c r="H60" s="20"/>
    </row>
    <row r="61" spans="1:8">
      <c r="A61" s="14">
        <v>58</v>
      </c>
      <c r="B61" s="15" t="s">
        <v>1356</v>
      </c>
      <c r="C61" s="16" t="s">
        <v>1353</v>
      </c>
      <c r="D61" s="15" t="s">
        <v>1358</v>
      </c>
      <c r="E61" s="17" t="s">
        <v>1287</v>
      </c>
      <c r="F61" s="18" t="s">
        <v>83</v>
      </c>
      <c r="G61" s="19">
        <v>8</v>
      </c>
      <c r="H61" s="20"/>
    </row>
    <row r="62" spans="1:8">
      <c r="A62" s="14">
        <v>59</v>
      </c>
      <c r="B62" s="15" t="s">
        <v>1356</v>
      </c>
      <c r="C62" s="16" t="s">
        <v>911</v>
      </c>
      <c r="D62" s="16" t="s">
        <v>1357</v>
      </c>
      <c r="E62" s="17" t="s">
        <v>1287</v>
      </c>
      <c r="F62" s="18" t="s">
        <v>83</v>
      </c>
      <c r="G62" s="19">
        <v>6</v>
      </c>
      <c r="H62" s="20"/>
    </row>
    <row r="63" spans="1:8">
      <c r="A63" s="14">
        <v>60</v>
      </c>
      <c r="B63" s="15" t="s">
        <v>1356</v>
      </c>
      <c r="C63" s="16" t="s">
        <v>911</v>
      </c>
      <c r="D63" s="15" t="s">
        <v>1355</v>
      </c>
      <c r="E63" s="17" t="s">
        <v>1287</v>
      </c>
      <c r="F63" s="18" t="s">
        <v>83</v>
      </c>
      <c r="G63" s="19">
        <v>28</v>
      </c>
      <c r="H63" s="20"/>
    </row>
    <row r="64" spans="1:8">
      <c r="A64" s="14">
        <v>61</v>
      </c>
      <c r="B64" s="15" t="s">
        <v>1356</v>
      </c>
      <c r="C64" s="16" t="s">
        <v>911</v>
      </c>
      <c r="D64" s="15" t="s">
        <v>1358</v>
      </c>
      <c r="E64" s="17" t="s">
        <v>1287</v>
      </c>
      <c r="F64" s="18" t="s">
        <v>83</v>
      </c>
      <c r="G64" s="19">
        <v>8</v>
      </c>
      <c r="H64" s="20"/>
    </row>
    <row r="65" spans="1:8">
      <c r="A65" s="14">
        <v>62</v>
      </c>
      <c r="B65" s="15" t="s">
        <v>1356</v>
      </c>
      <c r="C65" s="16" t="s">
        <v>1352</v>
      </c>
      <c r="D65" s="15" t="s">
        <v>1355</v>
      </c>
      <c r="E65" s="17" t="s">
        <v>1287</v>
      </c>
      <c r="F65" s="18" t="s">
        <v>83</v>
      </c>
      <c r="G65" s="19">
        <v>20</v>
      </c>
      <c r="H65" s="20"/>
    </row>
    <row r="66" spans="1:8">
      <c r="A66" s="14">
        <v>63</v>
      </c>
      <c r="B66" s="15" t="s">
        <v>1356</v>
      </c>
      <c r="C66" s="16" t="s">
        <v>1352</v>
      </c>
      <c r="D66" s="15" t="s">
        <v>1355</v>
      </c>
      <c r="E66" s="17" t="s">
        <v>1347</v>
      </c>
      <c r="F66" s="18" t="s">
        <v>83</v>
      </c>
      <c r="G66" s="19">
        <v>6</v>
      </c>
      <c r="H66" s="20"/>
    </row>
    <row r="67" spans="1:8">
      <c r="A67" s="14">
        <v>64</v>
      </c>
      <c r="B67" s="15" t="s">
        <v>1356</v>
      </c>
      <c r="C67" s="16" t="s">
        <v>1352</v>
      </c>
      <c r="D67" s="15" t="s">
        <v>1358</v>
      </c>
      <c r="E67" s="17" t="s">
        <v>1287</v>
      </c>
      <c r="F67" s="18" t="s">
        <v>83</v>
      </c>
      <c r="G67" s="19">
        <v>10</v>
      </c>
      <c r="H67" s="20"/>
    </row>
    <row r="68" spans="1:8">
      <c r="A68" s="14">
        <v>65</v>
      </c>
      <c r="B68" s="15" t="s">
        <v>1356</v>
      </c>
      <c r="C68" s="16" t="s">
        <v>1338</v>
      </c>
      <c r="D68" s="15" t="s">
        <v>1359</v>
      </c>
      <c r="E68" s="17" t="s">
        <v>1287</v>
      </c>
      <c r="F68" s="18" t="s">
        <v>83</v>
      </c>
      <c r="G68" s="19">
        <v>7</v>
      </c>
      <c r="H68" s="20"/>
    </row>
    <row r="69" spans="1:8">
      <c r="A69" s="14">
        <v>66</v>
      </c>
      <c r="B69" s="15" t="s">
        <v>1356</v>
      </c>
      <c r="C69" s="16" t="s">
        <v>1338</v>
      </c>
      <c r="D69" s="15" t="s">
        <v>1359</v>
      </c>
      <c r="E69" s="17" t="s">
        <v>1306</v>
      </c>
      <c r="F69" s="18" t="s">
        <v>83</v>
      </c>
      <c r="G69" s="19">
        <v>18</v>
      </c>
      <c r="H69" s="20"/>
    </row>
    <row r="70" spans="1:8">
      <c r="A70" s="14">
        <v>67</v>
      </c>
      <c r="B70" s="15" t="s">
        <v>1356</v>
      </c>
      <c r="C70" s="16" t="s">
        <v>913</v>
      </c>
      <c r="D70" s="15" t="s">
        <v>1358</v>
      </c>
      <c r="E70" s="17" t="s">
        <v>1287</v>
      </c>
      <c r="F70" s="18" t="s">
        <v>83</v>
      </c>
      <c r="G70" s="19">
        <v>9</v>
      </c>
      <c r="H70" s="20"/>
    </row>
    <row r="71" spans="1:8">
      <c r="A71" s="14">
        <v>68</v>
      </c>
      <c r="B71" s="15" t="s">
        <v>1356</v>
      </c>
      <c r="C71" s="16" t="s">
        <v>913</v>
      </c>
      <c r="D71" s="15" t="s">
        <v>1359</v>
      </c>
      <c r="E71" s="17" t="s">
        <v>1287</v>
      </c>
      <c r="F71" s="18" t="s">
        <v>83</v>
      </c>
      <c r="G71" s="19">
        <v>6</v>
      </c>
      <c r="H71" s="20"/>
    </row>
    <row r="72" spans="1:8">
      <c r="A72" s="14">
        <v>69</v>
      </c>
      <c r="B72" s="15" t="s">
        <v>1356</v>
      </c>
      <c r="C72" s="16" t="s">
        <v>1339</v>
      </c>
      <c r="D72" s="15" t="s">
        <v>1358</v>
      </c>
      <c r="E72" s="17" t="s">
        <v>1287</v>
      </c>
      <c r="F72" s="18" t="s">
        <v>83</v>
      </c>
      <c r="G72" s="19">
        <v>4</v>
      </c>
      <c r="H72" s="20"/>
    </row>
    <row r="73" spans="1:8">
      <c r="A73" s="14">
        <v>70</v>
      </c>
      <c r="B73" s="15" t="s">
        <v>1356</v>
      </c>
      <c r="C73" s="16" t="s">
        <v>1339</v>
      </c>
      <c r="D73" s="15" t="s">
        <v>1359</v>
      </c>
      <c r="E73" s="17" t="s">
        <v>1287</v>
      </c>
      <c r="F73" s="18" t="s">
        <v>83</v>
      </c>
      <c r="G73" s="19">
        <v>2</v>
      </c>
      <c r="H73" s="20"/>
    </row>
    <row r="74" spans="1:8">
      <c r="A74" s="14">
        <v>71</v>
      </c>
      <c r="B74" s="15" t="s">
        <v>1360</v>
      </c>
      <c r="C74" s="16" t="s">
        <v>1338</v>
      </c>
      <c r="D74" s="15" t="s">
        <v>1358</v>
      </c>
      <c r="E74" s="17" t="s">
        <v>1287</v>
      </c>
      <c r="F74" s="18" t="s">
        <v>83</v>
      </c>
      <c r="G74" s="19">
        <v>6</v>
      </c>
      <c r="H74" s="20"/>
    </row>
    <row r="75" spans="1:8">
      <c r="A75" s="14">
        <v>72</v>
      </c>
      <c r="B75" s="15" t="s">
        <v>1360</v>
      </c>
      <c r="C75" s="16" t="s">
        <v>913</v>
      </c>
      <c r="D75" s="15" t="s">
        <v>1359</v>
      </c>
      <c r="E75" s="17" t="s">
        <v>1287</v>
      </c>
      <c r="F75" s="18" t="s">
        <v>83</v>
      </c>
      <c r="G75" s="19">
        <v>8</v>
      </c>
      <c r="H75" s="20"/>
    </row>
    <row r="76" spans="1:8">
      <c r="A76" s="14">
        <v>73</v>
      </c>
      <c r="B76" s="15" t="s">
        <v>1360</v>
      </c>
      <c r="C76" s="16" t="s">
        <v>1336</v>
      </c>
      <c r="D76" s="15" t="s">
        <v>1358</v>
      </c>
      <c r="E76" s="17" t="s">
        <v>1287</v>
      </c>
      <c r="F76" s="18" t="s">
        <v>83</v>
      </c>
      <c r="G76" s="19">
        <v>6</v>
      </c>
      <c r="H76" s="20"/>
    </row>
    <row r="77" spans="1:8">
      <c r="A77" s="14">
        <v>74</v>
      </c>
      <c r="B77" s="15" t="s">
        <v>1360</v>
      </c>
      <c r="C77" s="16" t="s">
        <v>1336</v>
      </c>
      <c r="D77" s="15" t="s">
        <v>1359</v>
      </c>
      <c r="E77" s="17" t="s">
        <v>1287</v>
      </c>
      <c r="F77" s="18" t="s">
        <v>83</v>
      </c>
      <c r="G77" s="19">
        <v>10</v>
      </c>
      <c r="H77" s="20"/>
    </row>
    <row r="78" spans="1:8">
      <c r="A78" s="14">
        <v>75</v>
      </c>
      <c r="B78" s="15" t="s">
        <v>1360</v>
      </c>
      <c r="C78" s="16" t="s">
        <v>1339</v>
      </c>
      <c r="D78" s="15" t="s">
        <v>1359</v>
      </c>
      <c r="E78" s="17" t="s">
        <v>1287</v>
      </c>
      <c r="F78" s="18" t="s">
        <v>83</v>
      </c>
      <c r="G78" s="19">
        <v>20</v>
      </c>
      <c r="H78" s="20"/>
    </row>
    <row r="79" spans="1:8">
      <c r="A79" s="14">
        <v>76</v>
      </c>
      <c r="B79" s="15" t="s">
        <v>1360</v>
      </c>
      <c r="C79" s="16" t="s">
        <v>1339</v>
      </c>
      <c r="D79" s="15" t="s">
        <v>1358</v>
      </c>
      <c r="E79" s="17" t="s">
        <v>1287</v>
      </c>
      <c r="F79" s="18" t="s">
        <v>83</v>
      </c>
      <c r="G79" s="19">
        <v>4</v>
      </c>
      <c r="H79" s="20"/>
    </row>
    <row r="80" spans="1:8">
      <c r="A80" s="14">
        <v>77</v>
      </c>
      <c r="B80" s="15" t="s">
        <v>1360</v>
      </c>
      <c r="C80" s="16" t="s">
        <v>1361</v>
      </c>
      <c r="D80" s="15" t="s">
        <v>1359</v>
      </c>
      <c r="E80" s="17" t="s">
        <v>1287</v>
      </c>
      <c r="F80" s="18" t="s">
        <v>83</v>
      </c>
      <c r="G80" s="19">
        <v>5</v>
      </c>
      <c r="H80" s="20"/>
    </row>
    <row r="81" spans="1:8">
      <c r="A81" s="14">
        <v>78</v>
      </c>
      <c r="B81" s="15" t="s">
        <v>1360</v>
      </c>
      <c r="C81" s="16" t="s">
        <v>1362</v>
      </c>
      <c r="D81" s="15" t="s">
        <v>1359</v>
      </c>
      <c r="E81" s="17" t="s">
        <v>1287</v>
      </c>
      <c r="F81" s="18" t="s">
        <v>83</v>
      </c>
      <c r="G81" s="19">
        <v>2</v>
      </c>
      <c r="H81" s="20"/>
    </row>
    <row r="82" spans="1:8">
      <c r="A82" s="14">
        <v>79</v>
      </c>
      <c r="B82" s="15" t="s">
        <v>1363</v>
      </c>
      <c r="C82" s="16" t="s">
        <v>1323</v>
      </c>
      <c r="D82" s="15" t="s">
        <v>32</v>
      </c>
      <c r="E82" s="17" t="s">
        <v>1287</v>
      </c>
      <c r="F82" s="18" t="s">
        <v>83</v>
      </c>
      <c r="G82" s="19">
        <v>2</v>
      </c>
      <c r="H82" s="20"/>
    </row>
    <row r="83" spans="1:8">
      <c r="A83" s="14">
        <v>80</v>
      </c>
      <c r="B83" s="15" t="s">
        <v>1363</v>
      </c>
      <c r="C83" s="16" t="s">
        <v>1324</v>
      </c>
      <c r="D83" s="15" t="s">
        <v>32</v>
      </c>
      <c r="E83" s="17" t="s">
        <v>1306</v>
      </c>
      <c r="F83" s="18" t="s">
        <v>83</v>
      </c>
      <c r="G83" s="19">
        <v>1</v>
      </c>
      <c r="H83" s="20"/>
    </row>
    <row r="84" spans="1:8">
      <c r="A84" s="14">
        <v>81</v>
      </c>
      <c r="B84" s="15" t="s">
        <v>1363</v>
      </c>
      <c r="C84" s="16" t="s">
        <v>1324</v>
      </c>
      <c r="D84" s="15" t="s">
        <v>32</v>
      </c>
      <c r="E84" s="17" t="s">
        <v>1287</v>
      </c>
      <c r="F84" s="18" t="s">
        <v>83</v>
      </c>
      <c r="G84" s="19">
        <v>2</v>
      </c>
      <c r="H84" s="20"/>
    </row>
    <row r="85" spans="1:8">
      <c r="A85" s="14">
        <v>82</v>
      </c>
      <c r="B85" s="15" t="s">
        <v>1363</v>
      </c>
      <c r="C85" s="16" t="s">
        <v>1324</v>
      </c>
      <c r="D85" s="15" t="s">
        <v>32</v>
      </c>
      <c r="E85" s="17" t="s">
        <v>1347</v>
      </c>
      <c r="F85" s="18" t="s">
        <v>83</v>
      </c>
      <c r="G85" s="19">
        <v>4</v>
      </c>
      <c r="H85" s="20"/>
    </row>
    <row r="86" spans="1:8">
      <c r="A86" s="14">
        <v>83</v>
      </c>
      <c r="B86" s="15" t="s">
        <v>1363</v>
      </c>
      <c r="C86" s="16" t="s">
        <v>1324</v>
      </c>
      <c r="D86" s="15" t="s">
        <v>32</v>
      </c>
      <c r="E86" s="17" t="s">
        <v>1348</v>
      </c>
      <c r="F86" s="18" t="s">
        <v>83</v>
      </c>
      <c r="G86" s="19">
        <v>1</v>
      </c>
      <c r="H86" s="20"/>
    </row>
    <row r="87" spans="1:8">
      <c r="A87" s="14">
        <v>84</v>
      </c>
      <c r="B87" s="15" t="s">
        <v>1363</v>
      </c>
      <c r="C87" s="16" t="s">
        <v>1338</v>
      </c>
      <c r="D87" s="15" t="s">
        <v>32</v>
      </c>
      <c r="E87" s="17" t="s">
        <v>1306</v>
      </c>
      <c r="F87" s="18" t="s">
        <v>83</v>
      </c>
      <c r="G87" s="19">
        <v>1</v>
      </c>
      <c r="H87" s="20"/>
    </row>
    <row r="88" spans="1:8">
      <c r="A88" s="14">
        <v>85</v>
      </c>
      <c r="B88" s="15" t="s">
        <v>1364</v>
      </c>
      <c r="C88" s="16" t="s">
        <v>1322</v>
      </c>
      <c r="D88" s="16" t="s">
        <v>1310</v>
      </c>
      <c r="E88" s="17" t="s">
        <v>1287</v>
      </c>
      <c r="F88" s="18" t="s">
        <v>83</v>
      </c>
      <c r="G88" s="19">
        <v>8</v>
      </c>
      <c r="H88" s="20"/>
    </row>
    <row r="89" spans="1:8">
      <c r="A89" s="14">
        <v>86</v>
      </c>
      <c r="B89" s="15" t="s">
        <v>1364</v>
      </c>
      <c r="C89" s="16" t="s">
        <v>1323</v>
      </c>
      <c r="D89" s="16" t="s">
        <v>1310</v>
      </c>
      <c r="E89" s="17" t="s">
        <v>1287</v>
      </c>
      <c r="F89" s="18" t="s">
        <v>83</v>
      </c>
      <c r="G89" s="19">
        <v>50</v>
      </c>
      <c r="H89" s="20"/>
    </row>
    <row r="90" spans="1:8">
      <c r="A90" s="14">
        <v>87</v>
      </c>
      <c r="B90" s="15" t="s">
        <v>1364</v>
      </c>
      <c r="C90" s="16" t="s">
        <v>1324</v>
      </c>
      <c r="D90" s="16" t="s">
        <v>1310</v>
      </c>
      <c r="E90" s="17" t="s">
        <v>1287</v>
      </c>
      <c r="F90" s="18" t="s">
        <v>83</v>
      </c>
      <c r="G90" s="19">
        <v>18</v>
      </c>
      <c r="H90" s="20"/>
    </row>
    <row r="91" spans="1:8">
      <c r="A91" s="14">
        <v>88</v>
      </c>
      <c r="B91" s="15" t="s">
        <v>1364</v>
      </c>
      <c r="C91" s="16" t="s">
        <v>1325</v>
      </c>
      <c r="D91" s="16" t="s">
        <v>1310</v>
      </c>
      <c r="E91" s="17" t="s">
        <v>1287</v>
      </c>
      <c r="F91" s="18" t="s">
        <v>83</v>
      </c>
      <c r="G91" s="19">
        <v>5</v>
      </c>
      <c r="H91" s="20"/>
    </row>
    <row r="92" spans="1:8">
      <c r="A92" s="14">
        <v>89</v>
      </c>
      <c r="B92" s="15" t="s">
        <v>1364</v>
      </c>
      <c r="C92" s="16" t="s">
        <v>1353</v>
      </c>
      <c r="D92" s="16" t="s">
        <v>1310</v>
      </c>
      <c r="E92" s="17" t="s">
        <v>1287</v>
      </c>
      <c r="F92" s="18" t="s">
        <v>83</v>
      </c>
      <c r="G92" s="19">
        <v>37</v>
      </c>
      <c r="H92" s="20"/>
    </row>
    <row r="93" spans="1:8">
      <c r="A93" s="14">
        <v>90</v>
      </c>
      <c r="B93" s="15" t="s">
        <v>1364</v>
      </c>
      <c r="C93" s="16" t="s">
        <v>911</v>
      </c>
      <c r="D93" s="16" t="s">
        <v>1311</v>
      </c>
      <c r="E93" s="17" t="s">
        <v>1287</v>
      </c>
      <c r="F93" s="18" t="s">
        <v>83</v>
      </c>
      <c r="G93" s="19">
        <v>3</v>
      </c>
      <c r="H93" s="20"/>
    </row>
    <row r="94" spans="1:8">
      <c r="A94" s="14">
        <v>91</v>
      </c>
      <c r="B94" s="15" t="s">
        <v>1364</v>
      </c>
      <c r="C94" s="16" t="s">
        <v>1352</v>
      </c>
      <c r="D94" s="16" t="s">
        <v>1310</v>
      </c>
      <c r="E94" s="17" t="s">
        <v>1287</v>
      </c>
      <c r="F94" s="18" t="s">
        <v>83</v>
      </c>
      <c r="G94" s="19">
        <v>15</v>
      </c>
      <c r="H94" s="20"/>
    </row>
    <row r="95" spans="1:8">
      <c r="A95" s="14">
        <v>92</v>
      </c>
      <c r="B95" s="15" t="s">
        <v>1364</v>
      </c>
      <c r="C95" s="16" t="s">
        <v>1338</v>
      </c>
      <c r="D95" s="16" t="s">
        <v>1310</v>
      </c>
      <c r="E95" s="17" t="s">
        <v>1287</v>
      </c>
      <c r="F95" s="18" t="s">
        <v>83</v>
      </c>
      <c r="G95" s="19">
        <v>12</v>
      </c>
      <c r="H95" s="20"/>
    </row>
    <row r="96" spans="1:8">
      <c r="A96" s="14">
        <v>93</v>
      </c>
      <c r="B96" s="15" t="s">
        <v>1364</v>
      </c>
      <c r="C96" s="16" t="s">
        <v>913</v>
      </c>
      <c r="D96" s="16" t="s">
        <v>1310</v>
      </c>
      <c r="E96" s="17" t="s">
        <v>1287</v>
      </c>
      <c r="F96" s="18" t="s">
        <v>83</v>
      </c>
      <c r="G96" s="19">
        <v>3</v>
      </c>
      <c r="H96" s="20"/>
    </row>
    <row r="97" spans="1:8">
      <c r="A97" s="14">
        <v>94</v>
      </c>
      <c r="B97" s="15" t="s">
        <v>1364</v>
      </c>
      <c r="C97" s="16" t="s">
        <v>1336</v>
      </c>
      <c r="D97" s="16" t="s">
        <v>1310</v>
      </c>
      <c r="E97" s="17" t="s">
        <v>1287</v>
      </c>
      <c r="F97" s="18" t="s">
        <v>83</v>
      </c>
      <c r="G97" s="19">
        <v>3</v>
      </c>
      <c r="H97" s="20"/>
    </row>
    <row r="98" spans="1:8">
      <c r="A98" s="14">
        <v>95</v>
      </c>
      <c r="B98" s="15" t="s">
        <v>1365</v>
      </c>
      <c r="C98" s="16" t="s">
        <v>1336</v>
      </c>
      <c r="D98" s="15" t="s">
        <v>1366</v>
      </c>
      <c r="E98" s="17" t="s">
        <v>1306</v>
      </c>
      <c r="F98" s="18" t="s">
        <v>83</v>
      </c>
      <c r="G98" s="19">
        <v>3</v>
      </c>
      <c r="H98" s="20"/>
    </row>
    <row r="99" ht="12.45" spans="1:8">
      <c r="A99" s="14">
        <v>96</v>
      </c>
      <c r="B99" s="15" t="s">
        <v>1367</v>
      </c>
      <c r="C99" s="16" t="s">
        <v>1368</v>
      </c>
      <c r="D99" s="15" t="s">
        <v>1369</v>
      </c>
      <c r="E99" s="18" t="s">
        <v>1370</v>
      </c>
      <c r="F99" s="18" t="s">
        <v>83</v>
      </c>
      <c r="G99" s="19">
        <v>36</v>
      </c>
      <c r="H99" s="20"/>
    </row>
    <row r="100" ht="12.45" spans="1:8">
      <c r="A100" s="14">
        <v>97</v>
      </c>
      <c r="B100" s="15" t="s">
        <v>1367</v>
      </c>
      <c r="C100" s="16" t="s">
        <v>1371</v>
      </c>
      <c r="D100" s="15" t="s">
        <v>1369</v>
      </c>
      <c r="E100" s="18" t="s">
        <v>1370</v>
      </c>
      <c r="F100" s="18" t="s">
        <v>83</v>
      </c>
      <c r="G100" s="19">
        <v>4</v>
      </c>
      <c r="H100" s="20"/>
    </row>
    <row r="101" ht="12.45" spans="1:8">
      <c r="A101" s="14">
        <v>98</v>
      </c>
      <c r="B101" s="15" t="s">
        <v>1367</v>
      </c>
      <c r="C101" s="16" t="s">
        <v>1372</v>
      </c>
      <c r="D101" s="15" t="s">
        <v>1369</v>
      </c>
      <c r="E101" s="18" t="s">
        <v>1300</v>
      </c>
      <c r="F101" s="18" t="s">
        <v>83</v>
      </c>
      <c r="G101" s="19">
        <v>4</v>
      </c>
      <c r="H101" s="20"/>
    </row>
    <row r="102" ht="12.45" spans="1:8">
      <c r="A102" s="14">
        <v>99</v>
      </c>
      <c r="B102" s="15" t="s">
        <v>1367</v>
      </c>
      <c r="C102" s="16" t="s">
        <v>1373</v>
      </c>
      <c r="D102" s="15" t="s">
        <v>1369</v>
      </c>
      <c r="E102" s="18" t="s">
        <v>1300</v>
      </c>
      <c r="F102" s="18" t="s">
        <v>83</v>
      </c>
      <c r="G102" s="19">
        <v>2</v>
      </c>
      <c r="H102" s="20"/>
    </row>
    <row r="103" spans="1:8">
      <c r="A103" s="14">
        <v>100</v>
      </c>
      <c r="B103" s="15" t="s">
        <v>1374</v>
      </c>
      <c r="C103" s="16" t="s">
        <v>1321</v>
      </c>
      <c r="D103" s="16" t="s">
        <v>32</v>
      </c>
      <c r="E103" s="17" t="s">
        <v>1306</v>
      </c>
      <c r="F103" s="18" t="s">
        <v>83</v>
      </c>
      <c r="G103" s="19">
        <v>1</v>
      </c>
      <c r="H103" s="20"/>
    </row>
    <row r="104" spans="1:8">
      <c r="A104" s="14">
        <v>101</v>
      </c>
      <c r="B104" s="15" t="s">
        <v>1374</v>
      </c>
      <c r="C104" s="16" t="s">
        <v>1323</v>
      </c>
      <c r="D104" s="16" t="s">
        <v>32</v>
      </c>
      <c r="E104" s="17" t="s">
        <v>1306</v>
      </c>
      <c r="F104" s="18" t="s">
        <v>83</v>
      </c>
      <c r="G104" s="19">
        <v>5</v>
      </c>
      <c r="H104" s="20"/>
    </row>
    <row r="105" s="1" customFormat="1" spans="1:8">
      <c r="A105" s="10" t="s">
        <v>46</v>
      </c>
      <c r="B105" s="11" t="s">
        <v>1291</v>
      </c>
      <c r="C105" s="12"/>
      <c r="D105" s="12"/>
      <c r="E105" s="12"/>
      <c r="F105" s="12"/>
      <c r="G105" s="13"/>
      <c r="H105" s="12"/>
    </row>
    <row r="106" spans="1:8">
      <c r="A106" s="14">
        <v>1</v>
      </c>
      <c r="B106" s="15" t="s">
        <v>1292</v>
      </c>
      <c r="C106" s="16" t="s">
        <v>1322</v>
      </c>
      <c r="D106" s="16" t="s">
        <v>1307</v>
      </c>
      <c r="E106" s="17" t="s">
        <v>1287</v>
      </c>
      <c r="F106" s="18" t="s">
        <v>1294</v>
      </c>
      <c r="G106" s="19">
        <v>125</v>
      </c>
      <c r="H106" s="20"/>
    </row>
    <row r="107" spans="1:8">
      <c r="A107" s="22">
        <v>2</v>
      </c>
      <c r="B107" s="15" t="s">
        <v>1292</v>
      </c>
      <c r="C107" s="16" t="s">
        <v>1323</v>
      </c>
      <c r="D107" s="16" t="s">
        <v>1308</v>
      </c>
      <c r="E107" s="17" t="s">
        <v>1287</v>
      </c>
      <c r="F107" s="18" t="s">
        <v>1294</v>
      </c>
      <c r="G107" s="19">
        <v>1687</v>
      </c>
      <c r="H107" s="20"/>
    </row>
    <row r="108" spans="1:8">
      <c r="A108" s="23"/>
      <c r="B108" s="15" t="s">
        <v>1375</v>
      </c>
      <c r="C108" s="16" t="s">
        <v>1323</v>
      </c>
      <c r="D108" s="16" t="s">
        <v>1308</v>
      </c>
      <c r="E108" s="17" t="s">
        <v>1287</v>
      </c>
      <c r="F108" s="18" t="s">
        <v>548</v>
      </c>
      <c r="G108" s="19">
        <v>1</v>
      </c>
      <c r="H108" s="20"/>
    </row>
    <row r="109" spans="1:8">
      <c r="A109" s="14">
        <v>3</v>
      </c>
      <c r="B109" s="15" t="s">
        <v>1292</v>
      </c>
      <c r="C109" s="16" t="s">
        <v>1324</v>
      </c>
      <c r="D109" s="16" t="s">
        <v>1307</v>
      </c>
      <c r="E109" s="17" t="s">
        <v>1287</v>
      </c>
      <c r="F109" s="18" t="s">
        <v>1294</v>
      </c>
      <c r="G109" s="19">
        <v>4480</v>
      </c>
      <c r="H109" s="20"/>
    </row>
    <row r="110" spans="1:8">
      <c r="A110" s="14">
        <v>4</v>
      </c>
      <c r="B110" s="15" t="s">
        <v>1292</v>
      </c>
      <c r="C110" s="16" t="s">
        <v>1325</v>
      </c>
      <c r="D110" s="16" t="s">
        <v>1307</v>
      </c>
      <c r="E110" s="17" t="s">
        <v>1287</v>
      </c>
      <c r="F110" s="18" t="s">
        <v>1294</v>
      </c>
      <c r="G110" s="19">
        <v>104</v>
      </c>
      <c r="H110" s="20"/>
    </row>
    <row r="111" spans="1:8">
      <c r="A111" s="14">
        <v>5</v>
      </c>
      <c r="B111" s="15" t="s">
        <v>1292</v>
      </c>
      <c r="C111" s="16" t="s">
        <v>1353</v>
      </c>
      <c r="D111" s="16" t="s">
        <v>1307</v>
      </c>
      <c r="E111" s="17" t="s">
        <v>1287</v>
      </c>
      <c r="F111" s="18" t="s">
        <v>1294</v>
      </c>
      <c r="G111" s="19">
        <v>217</v>
      </c>
      <c r="H111" s="20"/>
    </row>
    <row r="112" spans="1:8">
      <c r="A112" s="14">
        <v>6</v>
      </c>
      <c r="B112" s="15" t="s">
        <v>1292</v>
      </c>
      <c r="C112" s="16" t="s">
        <v>911</v>
      </c>
      <c r="D112" s="16" t="s">
        <v>1307</v>
      </c>
      <c r="E112" s="17" t="s">
        <v>1287</v>
      </c>
      <c r="F112" s="18" t="s">
        <v>1294</v>
      </c>
      <c r="G112" s="19">
        <v>693</v>
      </c>
      <c r="H112" s="20"/>
    </row>
    <row r="113" spans="1:8">
      <c r="A113" s="14">
        <v>7</v>
      </c>
      <c r="B113" s="15" t="s">
        <v>1292</v>
      </c>
      <c r="C113" s="16" t="s">
        <v>1352</v>
      </c>
      <c r="D113" s="16" t="s">
        <v>1307</v>
      </c>
      <c r="E113" s="17" t="s">
        <v>1287</v>
      </c>
      <c r="F113" s="18" t="s">
        <v>1294</v>
      </c>
      <c r="G113" s="19">
        <v>1485</v>
      </c>
      <c r="H113" s="20"/>
    </row>
    <row r="114" spans="1:8">
      <c r="A114" s="14">
        <v>8</v>
      </c>
      <c r="B114" s="15" t="s">
        <v>1292</v>
      </c>
      <c r="C114" s="16" t="s">
        <v>1338</v>
      </c>
      <c r="D114" s="16" t="s">
        <v>1307</v>
      </c>
      <c r="E114" s="17" t="s">
        <v>1287</v>
      </c>
      <c r="F114" s="18" t="s">
        <v>1294</v>
      </c>
      <c r="G114" s="19">
        <v>1074</v>
      </c>
      <c r="H114" s="20"/>
    </row>
    <row r="115" spans="1:8">
      <c r="A115" s="14">
        <v>9</v>
      </c>
      <c r="B115" s="15" t="s">
        <v>1292</v>
      </c>
      <c r="C115" s="16" t="s">
        <v>913</v>
      </c>
      <c r="D115" s="16" t="s">
        <v>1307</v>
      </c>
      <c r="E115" s="17" t="s">
        <v>1287</v>
      </c>
      <c r="F115" s="18" t="s">
        <v>1294</v>
      </c>
      <c r="G115" s="19">
        <v>523</v>
      </c>
      <c r="H115" s="20"/>
    </row>
    <row r="116" spans="1:8">
      <c r="A116" s="14">
        <v>10</v>
      </c>
      <c r="B116" s="15" t="s">
        <v>1292</v>
      </c>
      <c r="C116" s="16" t="s">
        <v>1336</v>
      </c>
      <c r="D116" s="16" t="s">
        <v>1307</v>
      </c>
      <c r="E116" s="17" t="s">
        <v>1287</v>
      </c>
      <c r="F116" s="18" t="s">
        <v>1294</v>
      </c>
      <c r="G116" s="19">
        <v>39</v>
      </c>
      <c r="H116" s="20"/>
    </row>
    <row r="117" spans="1:8">
      <c r="A117" s="14">
        <v>11</v>
      </c>
      <c r="B117" s="15" t="s">
        <v>1292</v>
      </c>
      <c r="C117" s="16" t="s">
        <v>1339</v>
      </c>
      <c r="D117" s="16" t="s">
        <v>1307</v>
      </c>
      <c r="E117" s="17" t="s">
        <v>1287</v>
      </c>
      <c r="F117" s="18" t="s">
        <v>1294</v>
      </c>
      <c r="G117" s="19">
        <v>424</v>
      </c>
      <c r="H117" s="20"/>
    </row>
    <row r="118" spans="1:8">
      <c r="A118" s="14">
        <v>12</v>
      </c>
      <c r="B118" s="15" t="s">
        <v>1305</v>
      </c>
      <c r="C118" s="16" t="s">
        <v>1323</v>
      </c>
      <c r="D118" s="16" t="s">
        <v>1307</v>
      </c>
      <c r="E118" s="17" t="s">
        <v>1287</v>
      </c>
      <c r="F118" s="18" t="s">
        <v>83</v>
      </c>
      <c r="G118" s="19">
        <v>312</v>
      </c>
      <c r="H118" s="20"/>
    </row>
    <row r="119" spans="1:8">
      <c r="A119" s="14">
        <v>13</v>
      </c>
      <c r="B119" s="15" t="s">
        <v>1305</v>
      </c>
      <c r="C119" s="16" t="s">
        <v>1324</v>
      </c>
      <c r="D119" s="16" t="s">
        <v>1307</v>
      </c>
      <c r="E119" s="17" t="s">
        <v>1287</v>
      </c>
      <c r="F119" s="18" t="s">
        <v>83</v>
      </c>
      <c r="G119" s="19">
        <v>1140</v>
      </c>
      <c r="H119" s="20"/>
    </row>
    <row r="120" spans="1:8">
      <c r="A120" s="14">
        <v>14</v>
      </c>
      <c r="B120" s="15" t="s">
        <v>1305</v>
      </c>
      <c r="C120" s="16" t="s">
        <v>911</v>
      </c>
      <c r="D120" s="16" t="s">
        <v>1307</v>
      </c>
      <c r="E120" s="17" t="s">
        <v>1287</v>
      </c>
      <c r="F120" s="18" t="s">
        <v>83</v>
      </c>
      <c r="G120" s="19">
        <v>108</v>
      </c>
      <c r="H120" s="20"/>
    </row>
    <row r="121" spans="1:8">
      <c r="A121" s="14">
        <v>15</v>
      </c>
      <c r="B121" s="15" t="s">
        <v>1305</v>
      </c>
      <c r="C121" s="16" t="s">
        <v>1352</v>
      </c>
      <c r="D121" s="16" t="s">
        <v>1307</v>
      </c>
      <c r="E121" s="17" t="s">
        <v>1287</v>
      </c>
      <c r="F121" s="18" t="s">
        <v>83</v>
      </c>
      <c r="G121" s="19">
        <v>343</v>
      </c>
      <c r="H121" s="20"/>
    </row>
    <row r="122" spans="1:8">
      <c r="A122" s="14">
        <v>16</v>
      </c>
      <c r="B122" s="15" t="s">
        <v>1305</v>
      </c>
      <c r="C122" s="16" t="s">
        <v>1338</v>
      </c>
      <c r="D122" s="16" t="s">
        <v>1307</v>
      </c>
      <c r="E122" s="17" t="s">
        <v>1287</v>
      </c>
      <c r="F122" s="18" t="s">
        <v>83</v>
      </c>
      <c r="G122" s="19">
        <v>137</v>
      </c>
      <c r="H122" s="20"/>
    </row>
    <row r="123" spans="1:8">
      <c r="A123" s="14">
        <v>17</v>
      </c>
      <c r="B123" s="15" t="s">
        <v>1305</v>
      </c>
      <c r="C123" s="16" t="s">
        <v>913</v>
      </c>
      <c r="D123" s="16" t="s">
        <v>1307</v>
      </c>
      <c r="E123" s="17" t="s">
        <v>1287</v>
      </c>
      <c r="F123" s="18" t="s">
        <v>83</v>
      </c>
      <c r="G123" s="19">
        <v>125</v>
      </c>
      <c r="H123" s="20"/>
    </row>
    <row r="124" spans="1:8">
      <c r="A124" s="14">
        <v>18</v>
      </c>
      <c r="B124" s="15" t="s">
        <v>1305</v>
      </c>
      <c r="C124" s="16" t="s">
        <v>1336</v>
      </c>
      <c r="D124" s="16" t="s">
        <v>1307</v>
      </c>
      <c r="E124" s="17" t="s">
        <v>1287</v>
      </c>
      <c r="F124" s="18" t="s">
        <v>83</v>
      </c>
      <c r="G124" s="19">
        <v>8</v>
      </c>
      <c r="H124" s="20"/>
    </row>
    <row r="125" spans="1:8">
      <c r="A125" s="14">
        <v>19</v>
      </c>
      <c r="B125" s="15" t="s">
        <v>1305</v>
      </c>
      <c r="C125" s="16" t="s">
        <v>1339</v>
      </c>
      <c r="D125" s="16" t="s">
        <v>1307</v>
      </c>
      <c r="E125" s="17" t="s">
        <v>1287</v>
      </c>
      <c r="F125" s="18" t="s">
        <v>83</v>
      </c>
      <c r="G125" s="19">
        <v>99</v>
      </c>
      <c r="H125" s="20"/>
    </row>
    <row r="126" spans="1:8">
      <c r="A126" s="14">
        <v>20</v>
      </c>
      <c r="B126" s="15" t="s">
        <v>1376</v>
      </c>
      <c r="C126" s="16" t="s">
        <v>1323</v>
      </c>
      <c r="D126" s="16" t="s">
        <v>1307</v>
      </c>
      <c r="E126" s="17" t="s">
        <v>1287</v>
      </c>
      <c r="F126" s="21" t="s">
        <v>83</v>
      </c>
      <c r="G126" s="19">
        <v>26</v>
      </c>
      <c r="H126" s="20"/>
    </row>
    <row r="127" spans="1:8">
      <c r="A127" s="14">
        <v>21</v>
      </c>
      <c r="B127" s="15" t="s">
        <v>1376</v>
      </c>
      <c r="C127" s="16" t="s">
        <v>1324</v>
      </c>
      <c r="D127" s="16" t="s">
        <v>1307</v>
      </c>
      <c r="E127" s="17" t="s">
        <v>1287</v>
      </c>
      <c r="F127" s="21" t="s">
        <v>83</v>
      </c>
      <c r="G127" s="19">
        <v>16</v>
      </c>
      <c r="H127" s="20"/>
    </row>
    <row r="128" spans="1:8">
      <c r="A128" s="14">
        <v>22</v>
      </c>
      <c r="B128" s="15" t="s">
        <v>1376</v>
      </c>
      <c r="C128" s="16" t="s">
        <v>1325</v>
      </c>
      <c r="D128" s="16" t="s">
        <v>1307</v>
      </c>
      <c r="E128" s="17" t="s">
        <v>1287</v>
      </c>
      <c r="F128" s="21" t="s">
        <v>83</v>
      </c>
      <c r="G128" s="19">
        <v>13</v>
      </c>
      <c r="H128" s="20"/>
    </row>
    <row r="129" spans="1:8">
      <c r="A129" s="14">
        <v>23</v>
      </c>
      <c r="B129" s="15" t="s">
        <v>1376</v>
      </c>
      <c r="C129" s="16" t="s">
        <v>1353</v>
      </c>
      <c r="D129" s="16" t="s">
        <v>1307</v>
      </c>
      <c r="E129" s="17" t="s">
        <v>1287</v>
      </c>
      <c r="F129" s="18" t="s">
        <v>83</v>
      </c>
      <c r="G129" s="19">
        <v>22</v>
      </c>
      <c r="H129" s="20"/>
    </row>
    <row r="130" spans="1:8">
      <c r="A130" s="14">
        <v>24</v>
      </c>
      <c r="B130" s="15" t="s">
        <v>1376</v>
      </c>
      <c r="C130" s="16" t="s">
        <v>911</v>
      </c>
      <c r="D130" s="16" t="s">
        <v>1307</v>
      </c>
      <c r="E130" s="17" t="s">
        <v>1287</v>
      </c>
      <c r="F130" s="21" t="s">
        <v>83</v>
      </c>
      <c r="G130" s="19">
        <v>13</v>
      </c>
      <c r="H130" s="20"/>
    </row>
    <row r="131" spans="1:8">
      <c r="A131" s="14">
        <v>25</v>
      </c>
      <c r="B131" s="15" t="s">
        <v>1376</v>
      </c>
      <c r="C131" s="16" t="s">
        <v>1352</v>
      </c>
      <c r="D131" s="16" t="s">
        <v>1307</v>
      </c>
      <c r="E131" s="17" t="s">
        <v>1287</v>
      </c>
      <c r="F131" s="21" t="s">
        <v>83</v>
      </c>
      <c r="G131" s="19">
        <v>8</v>
      </c>
      <c r="H131" s="20"/>
    </row>
    <row r="132" spans="1:8">
      <c r="A132" s="14">
        <v>26</v>
      </c>
      <c r="B132" s="15" t="s">
        <v>1376</v>
      </c>
      <c r="C132" s="16" t="s">
        <v>1338</v>
      </c>
      <c r="D132" s="16" t="s">
        <v>1307</v>
      </c>
      <c r="E132" s="17" t="s">
        <v>1287</v>
      </c>
      <c r="F132" s="21" t="s">
        <v>83</v>
      </c>
      <c r="G132" s="19">
        <v>8</v>
      </c>
      <c r="H132" s="20"/>
    </row>
    <row r="133" spans="1:8">
      <c r="A133" s="14">
        <v>27</v>
      </c>
      <c r="B133" s="15" t="s">
        <v>1376</v>
      </c>
      <c r="C133" s="16" t="s">
        <v>913</v>
      </c>
      <c r="D133" s="16" t="s">
        <v>1307</v>
      </c>
      <c r="E133" s="17" t="s">
        <v>1287</v>
      </c>
      <c r="F133" s="21" t="s">
        <v>83</v>
      </c>
      <c r="G133" s="19">
        <v>13</v>
      </c>
      <c r="H133" s="20"/>
    </row>
    <row r="134" spans="1:8">
      <c r="A134" s="14">
        <v>28</v>
      </c>
      <c r="B134" s="15" t="s">
        <v>1376</v>
      </c>
      <c r="C134" s="16" t="s">
        <v>1339</v>
      </c>
      <c r="D134" s="16" t="s">
        <v>1307</v>
      </c>
      <c r="E134" s="17" t="s">
        <v>1287</v>
      </c>
      <c r="F134" s="21" t="s">
        <v>83</v>
      </c>
      <c r="G134" s="19">
        <v>8</v>
      </c>
      <c r="H134" s="20"/>
    </row>
    <row r="135" spans="1:8">
      <c r="A135" s="14">
        <v>29</v>
      </c>
      <c r="B135" s="15" t="s">
        <v>1295</v>
      </c>
      <c r="C135" s="16" t="s">
        <v>1321</v>
      </c>
      <c r="D135" s="16" t="s">
        <v>1307</v>
      </c>
      <c r="E135" s="17" t="s">
        <v>1287</v>
      </c>
      <c r="F135" s="18" t="s">
        <v>83</v>
      </c>
      <c r="G135" s="19">
        <v>37</v>
      </c>
      <c r="H135" s="20"/>
    </row>
    <row r="136" spans="1:8">
      <c r="A136" s="14">
        <v>30</v>
      </c>
      <c r="B136" s="15" t="s">
        <v>1295</v>
      </c>
      <c r="C136" s="16" t="s">
        <v>1322</v>
      </c>
      <c r="D136" s="16" t="s">
        <v>1307</v>
      </c>
      <c r="E136" s="17" t="s">
        <v>1287</v>
      </c>
      <c r="F136" s="18" t="s">
        <v>83</v>
      </c>
      <c r="G136" s="19">
        <v>144</v>
      </c>
      <c r="H136" s="20"/>
    </row>
    <row r="137" spans="1:8">
      <c r="A137" s="14">
        <v>31</v>
      </c>
      <c r="B137" s="15" t="s">
        <v>1295</v>
      </c>
      <c r="C137" s="16" t="s">
        <v>1323</v>
      </c>
      <c r="D137" s="16" t="s">
        <v>1308</v>
      </c>
      <c r="E137" s="17" t="s">
        <v>1287</v>
      </c>
      <c r="F137" s="18" t="s">
        <v>83</v>
      </c>
      <c r="G137" s="19">
        <v>567</v>
      </c>
      <c r="H137" s="20"/>
    </row>
    <row r="138" spans="1:8">
      <c r="A138" s="14">
        <v>32</v>
      </c>
      <c r="B138" s="15" t="s">
        <v>1295</v>
      </c>
      <c r="C138" s="16" t="s">
        <v>1324</v>
      </c>
      <c r="D138" s="16" t="s">
        <v>1307</v>
      </c>
      <c r="E138" s="17" t="s">
        <v>1287</v>
      </c>
      <c r="F138" s="18" t="s">
        <v>83</v>
      </c>
      <c r="G138" s="19">
        <v>379</v>
      </c>
      <c r="H138" s="20"/>
    </row>
    <row r="139" spans="1:8">
      <c r="A139" s="14">
        <v>33</v>
      </c>
      <c r="B139" s="15" t="s">
        <v>1295</v>
      </c>
      <c r="C139" s="16" t="s">
        <v>1325</v>
      </c>
      <c r="D139" s="16" t="s">
        <v>1307</v>
      </c>
      <c r="E139" s="17" t="s">
        <v>1287</v>
      </c>
      <c r="F139" s="18" t="s">
        <v>83</v>
      </c>
      <c r="G139" s="19">
        <v>36</v>
      </c>
      <c r="H139" s="20"/>
    </row>
    <row r="140" spans="1:8">
      <c r="A140" s="14">
        <v>34</v>
      </c>
      <c r="B140" s="15" t="s">
        <v>1295</v>
      </c>
      <c r="C140" s="16" t="s">
        <v>1353</v>
      </c>
      <c r="D140" s="16" t="s">
        <v>1307</v>
      </c>
      <c r="E140" s="17" t="s">
        <v>1287</v>
      </c>
      <c r="F140" s="18" t="s">
        <v>83</v>
      </c>
      <c r="G140" s="19">
        <v>123</v>
      </c>
      <c r="H140" s="20"/>
    </row>
    <row r="141" spans="1:8">
      <c r="A141" s="14">
        <v>35</v>
      </c>
      <c r="B141" s="15" t="s">
        <v>1295</v>
      </c>
      <c r="C141" s="16" t="s">
        <v>911</v>
      </c>
      <c r="D141" s="16" t="s">
        <v>1307</v>
      </c>
      <c r="E141" s="17" t="s">
        <v>1287</v>
      </c>
      <c r="F141" s="18" t="s">
        <v>83</v>
      </c>
      <c r="G141" s="19">
        <v>157</v>
      </c>
      <c r="H141" s="20"/>
    </row>
    <row r="142" spans="1:8">
      <c r="A142" s="14">
        <v>36</v>
      </c>
      <c r="B142" s="15" t="s">
        <v>1295</v>
      </c>
      <c r="C142" s="16" t="s">
        <v>1352</v>
      </c>
      <c r="D142" s="16" t="s">
        <v>1307</v>
      </c>
      <c r="E142" s="17" t="s">
        <v>1287</v>
      </c>
      <c r="F142" s="18" t="s">
        <v>83</v>
      </c>
      <c r="G142" s="19">
        <v>311</v>
      </c>
      <c r="H142" s="20"/>
    </row>
    <row r="143" spans="1:8">
      <c r="A143" s="14">
        <v>37</v>
      </c>
      <c r="B143" s="15" t="s">
        <v>1295</v>
      </c>
      <c r="C143" s="16" t="s">
        <v>1338</v>
      </c>
      <c r="D143" s="16" t="s">
        <v>1307</v>
      </c>
      <c r="E143" s="17" t="s">
        <v>1287</v>
      </c>
      <c r="F143" s="18" t="s">
        <v>83</v>
      </c>
      <c r="G143" s="19">
        <v>109</v>
      </c>
      <c r="H143" s="20"/>
    </row>
    <row r="144" spans="1:8">
      <c r="A144" s="14">
        <v>38</v>
      </c>
      <c r="B144" s="15" t="s">
        <v>1295</v>
      </c>
      <c r="C144" s="16" t="s">
        <v>913</v>
      </c>
      <c r="D144" s="16" t="s">
        <v>1307</v>
      </c>
      <c r="E144" s="17" t="s">
        <v>1287</v>
      </c>
      <c r="F144" s="18" t="s">
        <v>83</v>
      </c>
      <c r="G144" s="19">
        <v>170</v>
      </c>
      <c r="H144" s="20"/>
    </row>
    <row r="145" spans="1:8">
      <c r="A145" s="14">
        <v>39</v>
      </c>
      <c r="B145" s="15" t="s">
        <v>1295</v>
      </c>
      <c r="C145" s="16" t="s">
        <v>1336</v>
      </c>
      <c r="D145" s="16" t="s">
        <v>1307</v>
      </c>
      <c r="E145" s="17" t="s">
        <v>1287</v>
      </c>
      <c r="F145" s="18" t="s">
        <v>83</v>
      </c>
      <c r="G145" s="19">
        <v>13</v>
      </c>
      <c r="H145" s="20"/>
    </row>
    <row r="146" spans="1:8">
      <c r="A146" s="14">
        <v>40</v>
      </c>
      <c r="B146" s="15" t="s">
        <v>1295</v>
      </c>
      <c r="C146" s="16" t="s">
        <v>1339</v>
      </c>
      <c r="D146" s="16" t="s">
        <v>1307</v>
      </c>
      <c r="E146" s="17" t="s">
        <v>1287</v>
      </c>
      <c r="F146" s="18" t="s">
        <v>83</v>
      </c>
      <c r="G146" s="19">
        <v>62</v>
      </c>
      <c r="H146" s="20"/>
    </row>
    <row r="147" spans="1:8">
      <c r="A147" s="14">
        <v>41</v>
      </c>
      <c r="B147" s="15" t="s">
        <v>1296</v>
      </c>
      <c r="C147" s="16" t="s">
        <v>911</v>
      </c>
      <c r="D147" s="16" t="s">
        <v>1307</v>
      </c>
      <c r="E147" s="17" t="s">
        <v>1287</v>
      </c>
      <c r="F147" s="18" t="s">
        <v>83</v>
      </c>
      <c r="G147" s="19">
        <v>49</v>
      </c>
      <c r="H147" s="20"/>
    </row>
    <row r="148" spans="1:8">
      <c r="A148" s="14">
        <v>42</v>
      </c>
      <c r="B148" s="15" t="s">
        <v>1296</v>
      </c>
      <c r="C148" s="16" t="s">
        <v>1377</v>
      </c>
      <c r="D148" s="16" t="s">
        <v>1307</v>
      </c>
      <c r="E148" s="17" t="s">
        <v>1287</v>
      </c>
      <c r="F148" s="18" t="s">
        <v>83</v>
      </c>
      <c r="G148" s="19">
        <v>6</v>
      </c>
      <c r="H148" s="20"/>
    </row>
    <row r="149" spans="1:8">
      <c r="A149" s="14">
        <v>43</v>
      </c>
      <c r="B149" s="15" t="s">
        <v>1296</v>
      </c>
      <c r="C149" s="16" t="s">
        <v>1378</v>
      </c>
      <c r="D149" s="16" t="s">
        <v>1307</v>
      </c>
      <c r="E149" s="17" t="s">
        <v>1287</v>
      </c>
      <c r="F149" s="18" t="s">
        <v>83</v>
      </c>
      <c r="G149" s="19">
        <v>11</v>
      </c>
      <c r="H149" s="20"/>
    </row>
    <row r="150" spans="1:8">
      <c r="A150" s="14">
        <v>44</v>
      </c>
      <c r="B150" s="15" t="s">
        <v>1296</v>
      </c>
      <c r="C150" s="16" t="s">
        <v>1379</v>
      </c>
      <c r="D150" s="16" t="s">
        <v>1307</v>
      </c>
      <c r="E150" s="17" t="s">
        <v>1287</v>
      </c>
      <c r="F150" s="18" t="s">
        <v>83</v>
      </c>
      <c r="G150" s="19">
        <v>6</v>
      </c>
      <c r="H150" s="20"/>
    </row>
    <row r="151" spans="1:8">
      <c r="A151" s="14">
        <v>45</v>
      </c>
      <c r="B151" s="15" t="s">
        <v>1296</v>
      </c>
      <c r="C151" s="16" t="s">
        <v>1352</v>
      </c>
      <c r="D151" s="16" t="s">
        <v>1307</v>
      </c>
      <c r="E151" s="17" t="s">
        <v>1287</v>
      </c>
      <c r="F151" s="18" t="s">
        <v>83</v>
      </c>
      <c r="G151" s="19">
        <v>101</v>
      </c>
      <c r="H151" s="20"/>
    </row>
    <row r="152" spans="1:8">
      <c r="A152" s="14">
        <v>46</v>
      </c>
      <c r="B152" s="15" t="s">
        <v>1296</v>
      </c>
      <c r="C152" s="16" t="s">
        <v>1338</v>
      </c>
      <c r="D152" s="16" t="s">
        <v>1307</v>
      </c>
      <c r="E152" s="17" t="s">
        <v>1287</v>
      </c>
      <c r="F152" s="18" t="s">
        <v>83</v>
      </c>
      <c r="G152" s="19">
        <v>265</v>
      </c>
      <c r="H152" s="20"/>
    </row>
    <row r="153" spans="1:8">
      <c r="A153" s="14">
        <v>47</v>
      </c>
      <c r="B153" s="15" t="s">
        <v>1296</v>
      </c>
      <c r="C153" s="16" t="s">
        <v>1380</v>
      </c>
      <c r="D153" s="16" t="s">
        <v>1307</v>
      </c>
      <c r="E153" s="17" t="s">
        <v>1287</v>
      </c>
      <c r="F153" s="18" t="s">
        <v>83</v>
      </c>
      <c r="G153" s="19">
        <v>4</v>
      </c>
      <c r="H153" s="20"/>
    </row>
    <row r="154" spans="1:8">
      <c r="A154" s="14">
        <v>48</v>
      </c>
      <c r="B154" s="15" t="s">
        <v>1296</v>
      </c>
      <c r="C154" s="16" t="s">
        <v>1321</v>
      </c>
      <c r="D154" s="16" t="s">
        <v>1307</v>
      </c>
      <c r="E154" s="17" t="s">
        <v>1287</v>
      </c>
      <c r="F154" s="18" t="s">
        <v>83</v>
      </c>
      <c r="G154" s="19">
        <v>4</v>
      </c>
      <c r="H154" s="20"/>
    </row>
    <row r="155" spans="1:8">
      <c r="A155" s="14">
        <v>49</v>
      </c>
      <c r="B155" s="15" t="s">
        <v>1296</v>
      </c>
      <c r="C155" s="16" t="s">
        <v>913</v>
      </c>
      <c r="D155" s="16" t="s">
        <v>1307</v>
      </c>
      <c r="E155" s="17" t="s">
        <v>1287</v>
      </c>
      <c r="F155" s="18" t="s">
        <v>83</v>
      </c>
      <c r="G155" s="19">
        <v>8</v>
      </c>
      <c r="H155" s="20"/>
    </row>
    <row r="156" spans="1:8">
      <c r="A156" s="14">
        <v>50</v>
      </c>
      <c r="B156" s="15" t="s">
        <v>1296</v>
      </c>
      <c r="C156" s="16" t="s">
        <v>1381</v>
      </c>
      <c r="D156" s="16" t="s">
        <v>1307</v>
      </c>
      <c r="E156" s="17" t="s">
        <v>1287</v>
      </c>
      <c r="F156" s="18" t="s">
        <v>83</v>
      </c>
      <c r="G156" s="19">
        <v>2</v>
      </c>
      <c r="H156" s="20"/>
    </row>
    <row r="157" spans="1:8">
      <c r="A157" s="14">
        <v>51</v>
      </c>
      <c r="B157" s="15" t="s">
        <v>1296</v>
      </c>
      <c r="C157" s="16" t="s">
        <v>1382</v>
      </c>
      <c r="D157" s="16" t="s">
        <v>1307</v>
      </c>
      <c r="E157" s="17" t="s">
        <v>1287</v>
      </c>
      <c r="F157" s="18" t="s">
        <v>83</v>
      </c>
      <c r="G157" s="19">
        <v>3</v>
      </c>
      <c r="H157" s="20"/>
    </row>
    <row r="158" spans="1:8">
      <c r="A158" s="14">
        <v>52</v>
      </c>
      <c r="B158" s="15" t="s">
        <v>1296</v>
      </c>
      <c r="C158" s="16" t="s">
        <v>1336</v>
      </c>
      <c r="D158" s="16" t="s">
        <v>1307</v>
      </c>
      <c r="E158" s="17" t="s">
        <v>1287</v>
      </c>
      <c r="F158" s="18" t="s">
        <v>83</v>
      </c>
      <c r="G158" s="19">
        <v>3</v>
      </c>
      <c r="H158" s="20"/>
    </row>
    <row r="159" spans="1:8">
      <c r="A159" s="14">
        <v>53</v>
      </c>
      <c r="B159" s="15" t="s">
        <v>1296</v>
      </c>
      <c r="C159" s="16" t="s">
        <v>1322</v>
      </c>
      <c r="D159" s="16" t="s">
        <v>1307</v>
      </c>
      <c r="E159" s="17" t="s">
        <v>1287</v>
      </c>
      <c r="F159" s="18" t="s">
        <v>83</v>
      </c>
      <c r="G159" s="19">
        <v>70</v>
      </c>
      <c r="H159" s="20"/>
    </row>
    <row r="160" spans="1:8">
      <c r="A160" s="14">
        <v>54</v>
      </c>
      <c r="B160" s="15" t="s">
        <v>1296</v>
      </c>
      <c r="C160" s="16" t="s">
        <v>1339</v>
      </c>
      <c r="D160" s="16" t="s">
        <v>1307</v>
      </c>
      <c r="E160" s="17" t="s">
        <v>1287</v>
      </c>
      <c r="F160" s="18" t="s">
        <v>83</v>
      </c>
      <c r="G160" s="19">
        <v>9</v>
      </c>
      <c r="H160" s="20"/>
    </row>
    <row r="161" spans="1:8">
      <c r="A161" s="14">
        <v>55</v>
      </c>
      <c r="B161" s="15" t="s">
        <v>1296</v>
      </c>
      <c r="C161" s="16" t="s">
        <v>1383</v>
      </c>
      <c r="D161" s="16" t="s">
        <v>1307</v>
      </c>
      <c r="E161" s="17" t="s">
        <v>1287</v>
      </c>
      <c r="F161" s="18" t="s">
        <v>83</v>
      </c>
      <c r="G161" s="19">
        <v>4</v>
      </c>
      <c r="H161" s="20"/>
    </row>
    <row r="162" spans="1:8">
      <c r="A162" s="14">
        <v>56</v>
      </c>
      <c r="B162" s="15" t="s">
        <v>1296</v>
      </c>
      <c r="C162" s="16" t="s">
        <v>1323</v>
      </c>
      <c r="D162" s="16" t="s">
        <v>1307</v>
      </c>
      <c r="E162" s="17" t="s">
        <v>1287</v>
      </c>
      <c r="F162" s="18" t="s">
        <v>83</v>
      </c>
      <c r="G162" s="19">
        <v>108</v>
      </c>
      <c r="H162" s="20"/>
    </row>
    <row r="163" spans="1:8">
      <c r="A163" s="14">
        <v>57</v>
      </c>
      <c r="B163" s="15" t="s">
        <v>1296</v>
      </c>
      <c r="C163" s="16" t="s">
        <v>1324</v>
      </c>
      <c r="D163" s="16" t="s">
        <v>1307</v>
      </c>
      <c r="E163" s="17" t="s">
        <v>1287</v>
      </c>
      <c r="F163" s="18" t="s">
        <v>83</v>
      </c>
      <c r="G163" s="19">
        <v>128</v>
      </c>
      <c r="H163" s="20"/>
    </row>
    <row r="164" spans="1:8">
      <c r="A164" s="14">
        <v>58</v>
      </c>
      <c r="B164" s="15" t="s">
        <v>1296</v>
      </c>
      <c r="C164" s="16" t="s">
        <v>1384</v>
      </c>
      <c r="D164" s="16" t="s">
        <v>1307</v>
      </c>
      <c r="E164" s="17" t="s">
        <v>1287</v>
      </c>
      <c r="F164" s="18" t="s">
        <v>83</v>
      </c>
      <c r="G164" s="19">
        <v>12</v>
      </c>
      <c r="H164" s="20"/>
    </row>
    <row r="165" spans="1:8">
      <c r="A165" s="14">
        <v>59</v>
      </c>
      <c r="B165" s="15" t="s">
        <v>1296</v>
      </c>
      <c r="C165" s="16" t="s">
        <v>1325</v>
      </c>
      <c r="D165" s="16" t="s">
        <v>1307</v>
      </c>
      <c r="E165" s="17" t="s">
        <v>1287</v>
      </c>
      <c r="F165" s="18" t="s">
        <v>83</v>
      </c>
      <c r="G165" s="19">
        <v>43</v>
      </c>
      <c r="H165" s="20"/>
    </row>
    <row r="166" spans="1:8">
      <c r="A166" s="14">
        <v>60</v>
      </c>
      <c r="B166" s="15" t="s">
        <v>1296</v>
      </c>
      <c r="C166" s="16" t="s">
        <v>1385</v>
      </c>
      <c r="D166" s="16" t="s">
        <v>1307</v>
      </c>
      <c r="E166" s="17" t="s">
        <v>1287</v>
      </c>
      <c r="F166" s="18" t="s">
        <v>83</v>
      </c>
      <c r="G166" s="19">
        <v>5</v>
      </c>
      <c r="H166" s="20"/>
    </row>
    <row r="167" spans="1:8">
      <c r="A167" s="14">
        <v>61</v>
      </c>
      <c r="B167" s="15" t="s">
        <v>1296</v>
      </c>
      <c r="C167" s="16" t="s">
        <v>1353</v>
      </c>
      <c r="D167" s="16" t="s">
        <v>1307</v>
      </c>
      <c r="E167" s="17" t="s">
        <v>1287</v>
      </c>
      <c r="F167" s="18" t="s">
        <v>83</v>
      </c>
      <c r="G167" s="19">
        <v>66</v>
      </c>
      <c r="H167" s="20"/>
    </row>
    <row r="168" spans="1:8">
      <c r="A168" s="14">
        <v>62</v>
      </c>
      <c r="B168" s="15" t="s">
        <v>1296</v>
      </c>
      <c r="C168" s="16" t="s">
        <v>1386</v>
      </c>
      <c r="D168" s="16" t="s">
        <v>1307</v>
      </c>
      <c r="E168" s="17" t="s">
        <v>1287</v>
      </c>
      <c r="F168" s="18" t="s">
        <v>83</v>
      </c>
      <c r="G168" s="19">
        <v>3</v>
      </c>
      <c r="H168" s="20"/>
    </row>
    <row r="169" spans="1:8">
      <c r="A169" s="14">
        <v>63</v>
      </c>
      <c r="B169" s="15" t="s">
        <v>1296</v>
      </c>
      <c r="C169" s="16" t="s">
        <v>1387</v>
      </c>
      <c r="D169" s="16" t="s">
        <v>1307</v>
      </c>
      <c r="E169" s="17" t="s">
        <v>1287</v>
      </c>
      <c r="F169" s="18" t="s">
        <v>83</v>
      </c>
      <c r="G169" s="19">
        <v>6</v>
      </c>
      <c r="H169" s="20"/>
    </row>
    <row r="170" spans="1:8">
      <c r="A170" s="14">
        <v>64</v>
      </c>
      <c r="B170" s="15" t="s">
        <v>1296</v>
      </c>
      <c r="C170" s="16" t="s">
        <v>1388</v>
      </c>
      <c r="D170" s="16" t="s">
        <v>1307</v>
      </c>
      <c r="E170" s="17" t="s">
        <v>1287</v>
      </c>
      <c r="F170" s="18" t="s">
        <v>83</v>
      </c>
      <c r="G170" s="19">
        <v>6</v>
      </c>
      <c r="H170" s="20"/>
    </row>
    <row r="171" spans="1:8">
      <c r="A171" s="14">
        <v>65</v>
      </c>
      <c r="B171" s="15" t="s">
        <v>1389</v>
      </c>
      <c r="C171" s="16" t="s">
        <v>1324</v>
      </c>
      <c r="D171" s="16" t="s">
        <v>1307</v>
      </c>
      <c r="E171" s="17" t="s">
        <v>1287</v>
      </c>
      <c r="F171" s="18" t="s">
        <v>83</v>
      </c>
      <c r="G171" s="19">
        <v>13</v>
      </c>
      <c r="H171" s="20"/>
    </row>
    <row r="172" spans="1:8">
      <c r="A172" s="14">
        <v>66</v>
      </c>
      <c r="B172" s="15" t="s">
        <v>1390</v>
      </c>
      <c r="C172" s="16" t="s">
        <v>1391</v>
      </c>
      <c r="D172" s="16" t="s">
        <v>1307</v>
      </c>
      <c r="E172" s="17" t="s">
        <v>1287</v>
      </c>
      <c r="F172" s="18" t="s">
        <v>83</v>
      </c>
      <c r="G172" s="19">
        <v>10</v>
      </c>
      <c r="H172" s="20"/>
    </row>
    <row r="173" spans="1:8">
      <c r="A173" s="14">
        <v>67</v>
      </c>
      <c r="B173" s="15" t="s">
        <v>1390</v>
      </c>
      <c r="C173" s="16" t="s">
        <v>1379</v>
      </c>
      <c r="D173" s="16" t="s">
        <v>1307</v>
      </c>
      <c r="E173" s="17" t="s">
        <v>1287</v>
      </c>
      <c r="F173" s="18" t="s">
        <v>83</v>
      </c>
      <c r="G173" s="19">
        <v>12</v>
      </c>
      <c r="H173" s="20"/>
    </row>
    <row r="174" spans="1:8">
      <c r="A174" s="14">
        <v>68</v>
      </c>
      <c r="B174" s="15" t="s">
        <v>1390</v>
      </c>
      <c r="C174" s="16" t="s">
        <v>1392</v>
      </c>
      <c r="D174" s="16" t="s">
        <v>1307</v>
      </c>
      <c r="E174" s="17" t="s">
        <v>1287</v>
      </c>
      <c r="F174" s="18" t="s">
        <v>83</v>
      </c>
      <c r="G174" s="19">
        <v>3</v>
      </c>
      <c r="H174" s="20"/>
    </row>
    <row r="175" spans="1:8">
      <c r="A175" s="14">
        <v>69</v>
      </c>
      <c r="B175" s="15" t="s">
        <v>1390</v>
      </c>
      <c r="C175" s="16" t="s">
        <v>1393</v>
      </c>
      <c r="D175" s="16" t="s">
        <v>1307</v>
      </c>
      <c r="E175" s="17" t="s">
        <v>1287</v>
      </c>
      <c r="F175" s="18" t="s">
        <v>83</v>
      </c>
      <c r="G175" s="19">
        <v>17</v>
      </c>
      <c r="H175" s="20"/>
    </row>
    <row r="176" spans="1:8">
      <c r="A176" s="14">
        <v>70</v>
      </c>
      <c r="B176" s="15" t="s">
        <v>1390</v>
      </c>
      <c r="C176" s="16" t="s">
        <v>1394</v>
      </c>
      <c r="D176" s="16" t="s">
        <v>1307</v>
      </c>
      <c r="E176" s="17" t="s">
        <v>1287</v>
      </c>
      <c r="F176" s="18" t="s">
        <v>83</v>
      </c>
      <c r="G176" s="19">
        <v>20</v>
      </c>
      <c r="H176" s="20"/>
    </row>
    <row r="177" spans="1:8">
      <c r="A177" s="14">
        <v>71</v>
      </c>
      <c r="B177" s="15" t="s">
        <v>1390</v>
      </c>
      <c r="C177" s="16" t="s">
        <v>1395</v>
      </c>
      <c r="D177" s="16" t="s">
        <v>1307</v>
      </c>
      <c r="E177" s="17" t="s">
        <v>1287</v>
      </c>
      <c r="F177" s="18" t="s">
        <v>83</v>
      </c>
      <c r="G177" s="19">
        <v>64</v>
      </c>
      <c r="H177" s="20"/>
    </row>
    <row r="178" spans="1:8">
      <c r="A178" s="14">
        <v>72</v>
      </c>
      <c r="B178" s="15" t="s">
        <v>1390</v>
      </c>
      <c r="C178" s="16" t="s">
        <v>1396</v>
      </c>
      <c r="D178" s="16" t="s">
        <v>1307</v>
      </c>
      <c r="E178" s="17" t="s">
        <v>1287</v>
      </c>
      <c r="F178" s="18" t="s">
        <v>83</v>
      </c>
      <c r="G178" s="19">
        <v>6</v>
      </c>
      <c r="H178" s="20"/>
    </row>
    <row r="179" spans="1:8">
      <c r="A179" s="14">
        <v>73</v>
      </c>
      <c r="B179" s="15" t="s">
        <v>1390</v>
      </c>
      <c r="C179" s="16" t="s">
        <v>1397</v>
      </c>
      <c r="D179" s="16" t="s">
        <v>1307</v>
      </c>
      <c r="E179" s="17" t="s">
        <v>1287</v>
      </c>
      <c r="F179" s="18" t="s">
        <v>83</v>
      </c>
      <c r="G179" s="19">
        <v>260</v>
      </c>
      <c r="H179" s="20"/>
    </row>
    <row r="180" spans="1:8">
      <c r="A180" s="14">
        <v>74</v>
      </c>
      <c r="B180" s="15" t="s">
        <v>1390</v>
      </c>
      <c r="C180" s="16" t="s">
        <v>1380</v>
      </c>
      <c r="D180" s="16" t="s">
        <v>1307</v>
      </c>
      <c r="E180" s="17" t="s">
        <v>1287</v>
      </c>
      <c r="F180" s="18" t="s">
        <v>83</v>
      </c>
      <c r="G180" s="19">
        <v>3</v>
      </c>
      <c r="H180" s="20"/>
    </row>
    <row r="181" spans="1:8">
      <c r="A181" s="14">
        <v>75</v>
      </c>
      <c r="B181" s="15" t="s">
        <v>1390</v>
      </c>
      <c r="C181" s="16" t="s">
        <v>1398</v>
      </c>
      <c r="D181" s="16" t="s">
        <v>1307</v>
      </c>
      <c r="E181" s="17" t="s">
        <v>1287</v>
      </c>
      <c r="F181" s="18" t="s">
        <v>83</v>
      </c>
      <c r="G181" s="19">
        <v>3</v>
      </c>
      <c r="H181" s="20"/>
    </row>
    <row r="182" spans="1:8">
      <c r="A182" s="14">
        <v>76</v>
      </c>
      <c r="B182" s="15" t="s">
        <v>1390</v>
      </c>
      <c r="C182" s="16" t="s">
        <v>1399</v>
      </c>
      <c r="D182" s="16" t="s">
        <v>1307</v>
      </c>
      <c r="E182" s="17" t="s">
        <v>1287</v>
      </c>
      <c r="F182" s="18" t="s">
        <v>83</v>
      </c>
      <c r="G182" s="19">
        <v>8</v>
      </c>
      <c r="H182" s="20"/>
    </row>
    <row r="183" spans="1:8">
      <c r="A183" s="14">
        <v>77</v>
      </c>
      <c r="B183" s="15" t="s">
        <v>1390</v>
      </c>
      <c r="C183" s="16" t="s">
        <v>1381</v>
      </c>
      <c r="D183" s="16" t="s">
        <v>1307</v>
      </c>
      <c r="E183" s="17" t="s">
        <v>1287</v>
      </c>
      <c r="F183" s="18" t="s">
        <v>83</v>
      </c>
      <c r="G183" s="19">
        <v>3</v>
      </c>
      <c r="H183" s="20"/>
    </row>
    <row r="184" spans="1:8">
      <c r="A184" s="14">
        <v>78</v>
      </c>
      <c r="B184" s="15" t="s">
        <v>1390</v>
      </c>
      <c r="C184" s="16" t="s">
        <v>1400</v>
      </c>
      <c r="D184" s="16" t="s">
        <v>1307</v>
      </c>
      <c r="E184" s="17" t="s">
        <v>1287</v>
      </c>
      <c r="F184" s="18" t="s">
        <v>83</v>
      </c>
      <c r="G184" s="19">
        <v>3</v>
      </c>
      <c r="H184" s="20"/>
    </row>
    <row r="185" spans="1:8">
      <c r="A185" s="14">
        <v>79</v>
      </c>
      <c r="B185" s="15" t="s">
        <v>1390</v>
      </c>
      <c r="C185" s="16" t="s">
        <v>1401</v>
      </c>
      <c r="D185" s="16" t="s">
        <v>1307</v>
      </c>
      <c r="E185" s="17" t="s">
        <v>1287</v>
      </c>
      <c r="F185" s="18" t="s">
        <v>83</v>
      </c>
      <c r="G185" s="19">
        <v>6</v>
      </c>
      <c r="H185" s="20"/>
    </row>
    <row r="186" spans="1:8">
      <c r="A186" s="14">
        <v>80</v>
      </c>
      <c r="B186" s="15" t="s">
        <v>1390</v>
      </c>
      <c r="C186" s="16" t="s">
        <v>1402</v>
      </c>
      <c r="D186" s="16" t="s">
        <v>1307</v>
      </c>
      <c r="E186" s="17" t="s">
        <v>1287</v>
      </c>
      <c r="F186" s="18" t="s">
        <v>83</v>
      </c>
      <c r="G186" s="19">
        <v>60</v>
      </c>
      <c r="H186" s="20"/>
    </row>
    <row r="187" spans="1:8">
      <c r="A187" s="14">
        <v>81</v>
      </c>
      <c r="B187" s="15" t="s">
        <v>1390</v>
      </c>
      <c r="C187" s="16" t="s">
        <v>1403</v>
      </c>
      <c r="D187" s="16" t="s">
        <v>1307</v>
      </c>
      <c r="E187" s="17" t="s">
        <v>1287</v>
      </c>
      <c r="F187" s="18" t="s">
        <v>83</v>
      </c>
      <c r="G187" s="19">
        <v>3</v>
      </c>
      <c r="H187" s="20"/>
    </row>
    <row r="188" spans="1:8">
      <c r="A188" s="14">
        <v>82</v>
      </c>
      <c r="B188" s="15" t="s">
        <v>1390</v>
      </c>
      <c r="C188" s="16" t="s">
        <v>1404</v>
      </c>
      <c r="D188" s="16" t="s">
        <v>1307</v>
      </c>
      <c r="E188" s="17" t="s">
        <v>1287</v>
      </c>
      <c r="F188" s="18" t="s">
        <v>83</v>
      </c>
      <c r="G188" s="19">
        <v>3</v>
      </c>
      <c r="H188" s="20"/>
    </row>
    <row r="189" spans="1:8">
      <c r="A189" s="14">
        <v>83</v>
      </c>
      <c r="B189" s="15" t="s">
        <v>1390</v>
      </c>
      <c r="C189" s="16" t="s">
        <v>1383</v>
      </c>
      <c r="D189" s="16" t="s">
        <v>1307</v>
      </c>
      <c r="E189" s="17" t="s">
        <v>1287</v>
      </c>
      <c r="F189" s="18" t="s">
        <v>83</v>
      </c>
      <c r="G189" s="19">
        <v>3</v>
      </c>
      <c r="H189" s="20"/>
    </row>
    <row r="190" spans="1:8">
      <c r="A190" s="14">
        <v>84</v>
      </c>
      <c r="B190" s="15" t="s">
        <v>1390</v>
      </c>
      <c r="C190" s="16" t="s">
        <v>1405</v>
      </c>
      <c r="D190" s="16" t="s">
        <v>1307</v>
      </c>
      <c r="E190" s="17" t="s">
        <v>1287</v>
      </c>
      <c r="F190" s="18" t="s">
        <v>83</v>
      </c>
      <c r="G190" s="19">
        <v>22</v>
      </c>
      <c r="H190" s="20"/>
    </row>
    <row r="191" spans="1:8">
      <c r="A191" s="14">
        <v>85</v>
      </c>
      <c r="B191" s="15" t="s">
        <v>1390</v>
      </c>
      <c r="C191" s="16" t="s">
        <v>1406</v>
      </c>
      <c r="D191" s="16" t="s">
        <v>1307</v>
      </c>
      <c r="E191" s="17" t="s">
        <v>1287</v>
      </c>
      <c r="F191" s="18" t="s">
        <v>83</v>
      </c>
      <c r="G191" s="19">
        <v>4</v>
      </c>
      <c r="H191" s="20"/>
    </row>
    <row r="192" spans="1:8">
      <c r="A192" s="14">
        <v>86</v>
      </c>
      <c r="B192" s="15" t="s">
        <v>1390</v>
      </c>
      <c r="C192" s="16" t="s">
        <v>1384</v>
      </c>
      <c r="D192" s="16" t="s">
        <v>1307</v>
      </c>
      <c r="E192" s="17" t="s">
        <v>1287</v>
      </c>
      <c r="F192" s="18" t="s">
        <v>83</v>
      </c>
      <c r="G192" s="19">
        <v>12</v>
      </c>
      <c r="H192" s="20"/>
    </row>
    <row r="193" spans="1:8">
      <c r="A193" s="14">
        <v>87</v>
      </c>
      <c r="B193" s="15" t="s">
        <v>1390</v>
      </c>
      <c r="C193" s="16" t="s">
        <v>1407</v>
      </c>
      <c r="D193" s="16" t="s">
        <v>1307</v>
      </c>
      <c r="E193" s="17" t="s">
        <v>1287</v>
      </c>
      <c r="F193" s="18" t="s">
        <v>83</v>
      </c>
      <c r="G193" s="19">
        <v>22</v>
      </c>
      <c r="H193" s="20"/>
    </row>
    <row r="194" spans="1:8">
      <c r="A194" s="14">
        <v>88</v>
      </c>
      <c r="B194" s="15" t="s">
        <v>1390</v>
      </c>
      <c r="C194" s="16" t="s">
        <v>1408</v>
      </c>
      <c r="D194" s="16" t="s">
        <v>1307</v>
      </c>
      <c r="E194" s="17" t="s">
        <v>1287</v>
      </c>
      <c r="F194" s="18" t="s">
        <v>83</v>
      </c>
      <c r="G194" s="19">
        <v>12</v>
      </c>
      <c r="H194" s="20"/>
    </row>
    <row r="195" spans="1:8">
      <c r="A195" s="14">
        <v>89</v>
      </c>
      <c r="B195" s="15" t="s">
        <v>1390</v>
      </c>
      <c r="C195" s="16" t="s">
        <v>1386</v>
      </c>
      <c r="D195" s="16" t="s">
        <v>1307</v>
      </c>
      <c r="E195" s="17" t="s">
        <v>1287</v>
      </c>
      <c r="F195" s="18" t="s">
        <v>83</v>
      </c>
      <c r="G195" s="19">
        <v>2</v>
      </c>
      <c r="H195" s="20"/>
    </row>
    <row r="196" spans="1:8">
      <c r="A196" s="14">
        <v>90</v>
      </c>
      <c r="B196" s="15" t="s">
        <v>1390</v>
      </c>
      <c r="C196" s="16" t="s">
        <v>1409</v>
      </c>
      <c r="D196" s="16" t="s">
        <v>1307</v>
      </c>
      <c r="E196" s="17" t="s">
        <v>1287</v>
      </c>
      <c r="F196" s="18" t="s">
        <v>83</v>
      </c>
      <c r="G196" s="19">
        <v>10</v>
      </c>
      <c r="H196" s="20"/>
    </row>
    <row r="197" spans="1:8">
      <c r="A197" s="14">
        <v>91</v>
      </c>
      <c r="B197" s="15" t="s">
        <v>1390</v>
      </c>
      <c r="C197" s="16" t="s">
        <v>1387</v>
      </c>
      <c r="D197" s="16" t="s">
        <v>1307</v>
      </c>
      <c r="E197" s="17" t="s">
        <v>1287</v>
      </c>
      <c r="F197" s="18" t="s">
        <v>83</v>
      </c>
      <c r="G197" s="19">
        <v>27</v>
      </c>
      <c r="H197" s="20"/>
    </row>
    <row r="198" spans="1:8">
      <c r="A198" s="14">
        <v>92</v>
      </c>
      <c r="B198" s="15" t="s">
        <v>1300</v>
      </c>
      <c r="C198" s="16" t="s">
        <v>1322</v>
      </c>
      <c r="D198" s="16" t="s">
        <v>1307</v>
      </c>
      <c r="E198" s="17" t="s">
        <v>1287</v>
      </c>
      <c r="F198" s="18" t="s">
        <v>1301</v>
      </c>
      <c r="G198" s="19">
        <v>8</v>
      </c>
      <c r="H198" s="20"/>
    </row>
    <row r="199" spans="1:8">
      <c r="A199" s="14">
        <v>93</v>
      </c>
      <c r="B199" s="15" t="s">
        <v>1300</v>
      </c>
      <c r="C199" s="16" t="s">
        <v>1323</v>
      </c>
      <c r="D199" s="16" t="s">
        <v>1307</v>
      </c>
      <c r="E199" s="17" t="s">
        <v>1287</v>
      </c>
      <c r="F199" s="18" t="s">
        <v>1301</v>
      </c>
      <c r="G199" s="19">
        <v>112</v>
      </c>
      <c r="H199" s="20"/>
    </row>
    <row r="200" spans="1:8">
      <c r="A200" s="14">
        <v>94</v>
      </c>
      <c r="B200" s="15" t="s">
        <v>1300</v>
      </c>
      <c r="C200" s="16" t="s">
        <v>1324</v>
      </c>
      <c r="D200" s="16" t="s">
        <v>1307</v>
      </c>
      <c r="E200" s="17" t="s">
        <v>1287</v>
      </c>
      <c r="F200" s="18" t="s">
        <v>1301</v>
      </c>
      <c r="G200" s="19">
        <v>89</v>
      </c>
      <c r="H200" s="20"/>
    </row>
    <row r="201" spans="1:8">
      <c r="A201" s="14">
        <v>95</v>
      </c>
      <c r="B201" s="15" t="s">
        <v>1300</v>
      </c>
      <c r="C201" s="16" t="s">
        <v>1325</v>
      </c>
      <c r="D201" s="16" t="s">
        <v>1307</v>
      </c>
      <c r="E201" s="17" t="s">
        <v>1287</v>
      </c>
      <c r="F201" s="18" t="s">
        <v>1301</v>
      </c>
      <c r="G201" s="19">
        <v>3</v>
      </c>
      <c r="H201" s="20"/>
    </row>
    <row r="202" spans="1:8">
      <c r="A202" s="14">
        <v>96</v>
      </c>
      <c r="B202" s="15" t="s">
        <v>1300</v>
      </c>
      <c r="C202" s="16" t="s">
        <v>1353</v>
      </c>
      <c r="D202" s="16" t="s">
        <v>1307</v>
      </c>
      <c r="E202" s="17" t="s">
        <v>1287</v>
      </c>
      <c r="F202" s="18" t="s">
        <v>1301</v>
      </c>
      <c r="G202" s="19">
        <v>89</v>
      </c>
      <c r="H202" s="20"/>
    </row>
    <row r="203" spans="1:8">
      <c r="A203" s="14">
        <v>97</v>
      </c>
      <c r="B203" s="15" t="s">
        <v>1300</v>
      </c>
      <c r="C203" s="16" t="s">
        <v>911</v>
      </c>
      <c r="D203" s="16" t="s">
        <v>1307</v>
      </c>
      <c r="E203" s="17" t="s">
        <v>1287</v>
      </c>
      <c r="F203" s="18" t="s">
        <v>1301</v>
      </c>
      <c r="G203" s="19">
        <v>178</v>
      </c>
      <c r="H203" s="20"/>
    </row>
    <row r="204" spans="1:8">
      <c r="A204" s="14">
        <v>98</v>
      </c>
      <c r="B204" s="15" t="s">
        <v>1300</v>
      </c>
      <c r="C204" s="16" t="s">
        <v>1352</v>
      </c>
      <c r="D204" s="16" t="s">
        <v>1307</v>
      </c>
      <c r="E204" s="17" t="s">
        <v>1287</v>
      </c>
      <c r="F204" s="18" t="s">
        <v>1301</v>
      </c>
      <c r="G204" s="19">
        <v>90</v>
      </c>
      <c r="H204" s="20"/>
    </row>
    <row r="205" spans="1:8">
      <c r="A205" s="14">
        <v>99</v>
      </c>
      <c r="B205" s="15" t="s">
        <v>1300</v>
      </c>
      <c r="C205" s="16" t="s">
        <v>1338</v>
      </c>
      <c r="D205" s="16" t="s">
        <v>1307</v>
      </c>
      <c r="E205" s="17" t="s">
        <v>1287</v>
      </c>
      <c r="F205" s="18" t="s">
        <v>1301</v>
      </c>
      <c r="G205" s="19">
        <v>52</v>
      </c>
      <c r="H205" s="20"/>
    </row>
    <row r="206" spans="1:8">
      <c r="A206" s="14">
        <v>100</v>
      </c>
      <c r="B206" s="15" t="s">
        <v>1300</v>
      </c>
      <c r="C206" s="16" t="s">
        <v>913</v>
      </c>
      <c r="D206" s="16" t="s">
        <v>1307</v>
      </c>
      <c r="E206" s="17" t="s">
        <v>1287</v>
      </c>
      <c r="F206" s="18" t="s">
        <v>1301</v>
      </c>
      <c r="G206" s="19">
        <v>59</v>
      </c>
      <c r="H206" s="20"/>
    </row>
    <row r="207" spans="1:8">
      <c r="A207" s="14">
        <v>101</v>
      </c>
      <c r="B207" s="15" t="s">
        <v>1300</v>
      </c>
      <c r="C207" s="16" t="s">
        <v>1336</v>
      </c>
      <c r="D207" s="16" t="s">
        <v>1307</v>
      </c>
      <c r="E207" s="17" t="s">
        <v>1287</v>
      </c>
      <c r="F207" s="18" t="s">
        <v>1301</v>
      </c>
      <c r="G207" s="19">
        <v>28</v>
      </c>
      <c r="H207" s="20"/>
    </row>
    <row r="208" spans="1:8">
      <c r="A208" s="14">
        <v>102</v>
      </c>
      <c r="B208" s="15" t="s">
        <v>1300</v>
      </c>
      <c r="C208" s="16" t="s">
        <v>1339</v>
      </c>
      <c r="D208" s="16" t="s">
        <v>1307</v>
      </c>
      <c r="E208" s="17" t="s">
        <v>1287</v>
      </c>
      <c r="F208" s="18" t="s">
        <v>1301</v>
      </c>
      <c r="G208" s="19">
        <v>31</v>
      </c>
      <c r="H208" s="20"/>
    </row>
    <row r="209" spans="1:8">
      <c r="A209" s="14">
        <v>103</v>
      </c>
      <c r="B209" s="15" t="s">
        <v>1410</v>
      </c>
      <c r="C209" s="16" t="s">
        <v>1324</v>
      </c>
      <c r="D209" s="16" t="s">
        <v>1307</v>
      </c>
      <c r="E209" s="17" t="s">
        <v>1287</v>
      </c>
      <c r="F209" s="18" t="s">
        <v>83</v>
      </c>
      <c r="G209" s="19">
        <v>2</v>
      </c>
      <c r="H209" s="20"/>
    </row>
    <row r="210" spans="1:8">
      <c r="A210" s="14">
        <v>104</v>
      </c>
      <c r="B210" s="15" t="s">
        <v>1411</v>
      </c>
      <c r="C210" s="16" t="s">
        <v>911</v>
      </c>
      <c r="D210" s="16" t="s">
        <v>1307</v>
      </c>
      <c r="E210" s="17" t="s">
        <v>1287</v>
      </c>
      <c r="F210" s="18" t="s">
        <v>1301</v>
      </c>
      <c r="G210" s="19">
        <v>4</v>
      </c>
      <c r="H210" s="20"/>
    </row>
    <row r="211" spans="1:8">
      <c r="A211" s="14">
        <v>105</v>
      </c>
      <c r="B211" s="15" t="s">
        <v>1411</v>
      </c>
      <c r="C211" s="16" t="s">
        <v>1339</v>
      </c>
      <c r="D211" s="16" t="s">
        <v>1307</v>
      </c>
      <c r="E211" s="17" t="s">
        <v>1287</v>
      </c>
      <c r="F211" s="18" t="s">
        <v>1301</v>
      </c>
      <c r="G211" s="19">
        <v>1</v>
      </c>
      <c r="H211" s="20"/>
    </row>
    <row r="212" spans="1:8">
      <c r="A212" s="14">
        <v>106</v>
      </c>
      <c r="B212" s="15" t="s">
        <v>1412</v>
      </c>
      <c r="C212" s="16" t="s">
        <v>1321</v>
      </c>
      <c r="D212" s="16" t="s">
        <v>1307</v>
      </c>
      <c r="E212" s="17" t="s">
        <v>1287</v>
      </c>
      <c r="F212" s="18" t="s">
        <v>83</v>
      </c>
      <c r="G212" s="19">
        <v>35</v>
      </c>
      <c r="H212" s="20"/>
    </row>
    <row r="213" spans="1:8">
      <c r="A213" s="14">
        <v>107</v>
      </c>
      <c r="B213" s="15" t="s">
        <v>1413</v>
      </c>
      <c r="C213" s="16" t="s">
        <v>911</v>
      </c>
      <c r="D213" s="16" t="s">
        <v>1307</v>
      </c>
      <c r="E213" s="17" t="s">
        <v>1287</v>
      </c>
      <c r="F213" s="18" t="s">
        <v>83</v>
      </c>
      <c r="G213" s="19">
        <v>58</v>
      </c>
      <c r="H213" s="20"/>
    </row>
    <row r="214" spans="1:8">
      <c r="A214" s="14">
        <v>108</v>
      </c>
      <c r="B214" s="15" t="s">
        <v>1414</v>
      </c>
      <c r="C214" s="16" t="s">
        <v>1324</v>
      </c>
      <c r="D214" s="16" t="s">
        <v>1307</v>
      </c>
      <c r="E214" s="17" t="s">
        <v>1287</v>
      </c>
      <c r="F214" s="18" t="s">
        <v>1294</v>
      </c>
      <c r="G214" s="19">
        <v>47</v>
      </c>
      <c r="H214" s="20"/>
    </row>
    <row r="215" spans="1:8">
      <c r="A215" s="14">
        <v>109</v>
      </c>
      <c r="B215" s="15" t="s">
        <v>1414</v>
      </c>
      <c r="C215" s="16" t="s">
        <v>911</v>
      </c>
      <c r="D215" s="16" t="s">
        <v>1307</v>
      </c>
      <c r="E215" s="17" t="s">
        <v>1287</v>
      </c>
      <c r="F215" s="18" t="s">
        <v>1294</v>
      </c>
      <c r="G215" s="19">
        <v>456</v>
      </c>
      <c r="H215" s="20"/>
    </row>
    <row r="216" spans="1:8">
      <c r="A216" s="14">
        <v>110</v>
      </c>
      <c r="B216" s="15" t="s">
        <v>1415</v>
      </c>
      <c r="C216" s="16" t="s">
        <v>1324</v>
      </c>
      <c r="D216" s="16" t="s">
        <v>1307</v>
      </c>
      <c r="E216" s="17" t="s">
        <v>1287</v>
      </c>
      <c r="F216" s="18" t="s">
        <v>83</v>
      </c>
      <c r="G216" s="19">
        <v>8</v>
      </c>
      <c r="H216" s="20"/>
    </row>
    <row r="217" spans="1:8">
      <c r="A217" s="14">
        <v>111</v>
      </c>
      <c r="B217" s="15" t="s">
        <v>1415</v>
      </c>
      <c r="C217" s="16" t="s">
        <v>911</v>
      </c>
      <c r="D217" s="16" t="s">
        <v>1307</v>
      </c>
      <c r="E217" s="17" t="s">
        <v>1287</v>
      </c>
      <c r="F217" s="18" t="s">
        <v>83</v>
      </c>
      <c r="G217" s="19">
        <v>143</v>
      </c>
      <c r="H217" s="20"/>
    </row>
    <row r="218" spans="1:8">
      <c r="A218" s="14">
        <v>112</v>
      </c>
      <c r="B218" s="24" t="s">
        <v>1292</v>
      </c>
      <c r="C218" s="24" t="s">
        <v>1416</v>
      </c>
      <c r="D218" s="24" t="s">
        <v>1302</v>
      </c>
      <c r="E218" s="25" t="s">
        <v>1287</v>
      </c>
      <c r="F218" s="25" t="s">
        <v>1294</v>
      </c>
      <c r="G218" s="26">
        <v>3</v>
      </c>
      <c r="H218" s="20"/>
    </row>
    <row r="219" spans="1:8">
      <c r="A219" s="14">
        <v>113</v>
      </c>
      <c r="B219" s="24" t="s">
        <v>1292</v>
      </c>
      <c r="C219" s="24" t="s">
        <v>1417</v>
      </c>
      <c r="D219" s="24" t="s">
        <v>1302</v>
      </c>
      <c r="E219" s="25" t="s">
        <v>1287</v>
      </c>
      <c r="F219" s="25" t="s">
        <v>1294</v>
      </c>
      <c r="G219" s="26">
        <v>3</v>
      </c>
      <c r="H219" s="20"/>
    </row>
    <row r="220" spans="1:8">
      <c r="A220" s="14">
        <v>114</v>
      </c>
      <c r="B220" s="24" t="s">
        <v>1292</v>
      </c>
      <c r="C220" s="24" t="s">
        <v>1285</v>
      </c>
      <c r="D220" s="24" t="s">
        <v>1302</v>
      </c>
      <c r="E220" s="25" t="s">
        <v>1287</v>
      </c>
      <c r="F220" s="25" t="s">
        <v>1294</v>
      </c>
      <c r="G220" s="26">
        <v>10</v>
      </c>
      <c r="H220" s="20"/>
    </row>
    <row r="221" spans="1:8">
      <c r="A221" s="14">
        <v>115</v>
      </c>
      <c r="B221" s="24" t="s">
        <v>1292</v>
      </c>
      <c r="C221" s="24" t="s">
        <v>1418</v>
      </c>
      <c r="D221" s="24" t="s">
        <v>1302</v>
      </c>
      <c r="E221" s="25" t="s">
        <v>1287</v>
      </c>
      <c r="F221" s="25" t="s">
        <v>1294</v>
      </c>
      <c r="G221" s="26">
        <v>85</v>
      </c>
      <c r="H221" s="20"/>
    </row>
    <row r="222" ht="12.45" spans="1:8">
      <c r="A222" s="14">
        <v>116</v>
      </c>
      <c r="B222" s="24" t="s">
        <v>1419</v>
      </c>
      <c r="C222" s="24" t="s">
        <v>1416</v>
      </c>
      <c r="D222" s="24" t="s">
        <v>1302</v>
      </c>
      <c r="E222" s="25" t="s">
        <v>1287</v>
      </c>
      <c r="F222" s="25" t="s">
        <v>83</v>
      </c>
      <c r="G222" s="26">
        <v>2</v>
      </c>
      <c r="H222" s="20"/>
    </row>
    <row r="223" ht="12.45" spans="1:8">
      <c r="A223" s="14">
        <v>117</v>
      </c>
      <c r="B223" s="24" t="s">
        <v>1419</v>
      </c>
      <c r="C223" s="24" t="s">
        <v>1417</v>
      </c>
      <c r="D223" s="24" t="s">
        <v>1302</v>
      </c>
      <c r="E223" s="25" t="s">
        <v>1287</v>
      </c>
      <c r="F223" s="25" t="s">
        <v>83</v>
      </c>
      <c r="G223" s="26">
        <v>2</v>
      </c>
      <c r="H223" s="20"/>
    </row>
    <row r="224" ht="12.45" spans="1:8">
      <c r="A224" s="14">
        <v>118</v>
      </c>
      <c r="B224" s="24" t="s">
        <v>1419</v>
      </c>
      <c r="C224" s="24" t="s">
        <v>1418</v>
      </c>
      <c r="D224" s="24" t="s">
        <v>1302</v>
      </c>
      <c r="E224" s="25" t="s">
        <v>1287</v>
      </c>
      <c r="F224" s="25" t="s">
        <v>83</v>
      </c>
      <c r="G224" s="26">
        <v>5</v>
      </c>
      <c r="H224" s="20"/>
    </row>
    <row r="225" spans="1:8">
      <c r="A225" s="14">
        <v>119</v>
      </c>
      <c r="B225" s="24" t="s">
        <v>1296</v>
      </c>
      <c r="C225" s="24" t="s">
        <v>1420</v>
      </c>
      <c r="D225" s="24" t="s">
        <v>1302</v>
      </c>
      <c r="E225" s="25" t="s">
        <v>1287</v>
      </c>
      <c r="F225" s="25" t="s">
        <v>83</v>
      </c>
      <c r="G225" s="26">
        <v>3</v>
      </c>
      <c r="H225" s="20"/>
    </row>
    <row r="226" spans="1:8">
      <c r="A226" s="14">
        <v>120</v>
      </c>
      <c r="B226" s="24" t="s">
        <v>1296</v>
      </c>
      <c r="C226" s="24" t="s">
        <v>1421</v>
      </c>
      <c r="D226" s="24" t="s">
        <v>1302</v>
      </c>
      <c r="E226" s="25" t="s">
        <v>1287</v>
      </c>
      <c r="F226" s="25" t="s">
        <v>83</v>
      </c>
      <c r="G226" s="26">
        <v>3</v>
      </c>
      <c r="H226" s="20"/>
    </row>
    <row r="227" spans="1:8">
      <c r="A227" s="14">
        <v>121</v>
      </c>
      <c r="B227" s="24" t="s">
        <v>1296</v>
      </c>
      <c r="C227" s="24" t="s">
        <v>1422</v>
      </c>
      <c r="D227" s="24" t="s">
        <v>1302</v>
      </c>
      <c r="E227" s="25" t="s">
        <v>1287</v>
      </c>
      <c r="F227" s="25" t="s">
        <v>83</v>
      </c>
      <c r="G227" s="26">
        <v>3</v>
      </c>
      <c r="H227" s="20"/>
    </row>
    <row r="228" spans="1:8">
      <c r="A228" s="14">
        <v>122</v>
      </c>
      <c r="B228" s="24" t="s">
        <v>1298</v>
      </c>
      <c r="C228" s="24" t="s">
        <v>1423</v>
      </c>
      <c r="D228" s="24" t="s">
        <v>1302</v>
      </c>
      <c r="E228" s="25" t="s">
        <v>1287</v>
      </c>
      <c r="F228" s="25" t="s">
        <v>83</v>
      </c>
      <c r="G228" s="26">
        <v>3</v>
      </c>
      <c r="H228" s="20"/>
    </row>
    <row r="229" spans="1:8">
      <c r="A229" s="14">
        <v>123</v>
      </c>
      <c r="B229" s="24" t="s">
        <v>1298</v>
      </c>
      <c r="C229" s="24" t="s">
        <v>1421</v>
      </c>
      <c r="D229" s="24" t="s">
        <v>1302</v>
      </c>
      <c r="E229" s="25" t="s">
        <v>1287</v>
      </c>
      <c r="F229" s="25" t="s">
        <v>83</v>
      </c>
      <c r="G229" s="26">
        <v>3</v>
      </c>
      <c r="H229" s="20"/>
    </row>
    <row r="230" spans="1:8">
      <c r="A230" s="14">
        <v>124</v>
      </c>
      <c r="B230" s="24" t="s">
        <v>1298</v>
      </c>
      <c r="C230" s="24" t="s">
        <v>1422</v>
      </c>
      <c r="D230" s="24" t="s">
        <v>1302</v>
      </c>
      <c r="E230" s="25" t="s">
        <v>1287</v>
      </c>
      <c r="F230" s="25" t="s">
        <v>83</v>
      </c>
      <c r="G230" s="26">
        <v>3</v>
      </c>
      <c r="H230" s="20"/>
    </row>
    <row r="231" spans="1:8">
      <c r="A231" s="14">
        <v>125</v>
      </c>
      <c r="B231" s="24" t="s">
        <v>1300</v>
      </c>
      <c r="C231" s="24" t="s">
        <v>1416</v>
      </c>
      <c r="D231" s="24" t="s">
        <v>1302</v>
      </c>
      <c r="E231" s="25" t="s">
        <v>1287</v>
      </c>
      <c r="F231" s="25" t="s">
        <v>1301</v>
      </c>
      <c r="G231" s="26">
        <v>3</v>
      </c>
      <c r="H231" s="20"/>
    </row>
    <row r="232" spans="1:8">
      <c r="A232" s="14">
        <v>126</v>
      </c>
      <c r="B232" s="24" t="s">
        <v>1300</v>
      </c>
      <c r="C232" s="24" t="s">
        <v>1417</v>
      </c>
      <c r="D232" s="24" t="s">
        <v>1302</v>
      </c>
      <c r="E232" s="25" t="s">
        <v>1287</v>
      </c>
      <c r="F232" s="25" t="s">
        <v>1301</v>
      </c>
      <c r="G232" s="26">
        <v>3</v>
      </c>
      <c r="H232" s="20"/>
    </row>
    <row r="233" spans="1:8">
      <c r="A233" s="14">
        <v>127</v>
      </c>
      <c r="B233" s="24" t="s">
        <v>1300</v>
      </c>
      <c r="C233" s="24" t="s">
        <v>1285</v>
      </c>
      <c r="D233" s="24" t="s">
        <v>1302</v>
      </c>
      <c r="E233" s="25" t="s">
        <v>1287</v>
      </c>
      <c r="F233" s="25" t="s">
        <v>1301</v>
      </c>
      <c r="G233" s="26">
        <v>12</v>
      </c>
      <c r="H233" s="20"/>
    </row>
    <row r="234" spans="1:8">
      <c r="A234" s="14">
        <v>128</v>
      </c>
      <c r="B234" s="24" t="s">
        <v>1300</v>
      </c>
      <c r="C234" s="24" t="s">
        <v>1418</v>
      </c>
      <c r="D234" s="24" t="s">
        <v>1302</v>
      </c>
      <c r="E234" s="25" t="s">
        <v>1287</v>
      </c>
      <c r="F234" s="25" t="s">
        <v>1301</v>
      </c>
      <c r="G234" s="26">
        <v>18</v>
      </c>
      <c r="H234" s="20"/>
    </row>
    <row r="235" spans="1:8">
      <c r="A235" s="14">
        <v>129</v>
      </c>
      <c r="B235" s="15" t="s">
        <v>1376</v>
      </c>
      <c r="C235" s="16" t="s">
        <v>1339</v>
      </c>
      <c r="D235" s="16" t="s">
        <v>280</v>
      </c>
      <c r="E235" s="17" t="s">
        <v>1306</v>
      </c>
      <c r="F235" s="21" t="s">
        <v>83</v>
      </c>
      <c r="G235" s="19">
        <v>3</v>
      </c>
      <c r="H235" s="20"/>
    </row>
    <row r="236" spans="1:8">
      <c r="A236" s="14">
        <v>130</v>
      </c>
      <c r="B236" s="16" t="s">
        <v>1295</v>
      </c>
      <c r="C236" s="16" t="s">
        <v>1324</v>
      </c>
      <c r="D236" s="16" t="s">
        <v>280</v>
      </c>
      <c r="E236" s="18" t="s">
        <v>1342</v>
      </c>
      <c r="F236" s="21" t="s">
        <v>83</v>
      </c>
      <c r="G236" s="19">
        <v>47</v>
      </c>
      <c r="H236" s="20"/>
    </row>
    <row r="237" spans="1:8">
      <c r="A237" s="14">
        <v>131</v>
      </c>
      <c r="B237" s="16" t="s">
        <v>1295</v>
      </c>
      <c r="C237" s="16" t="s">
        <v>911</v>
      </c>
      <c r="D237" s="16" t="s">
        <v>280</v>
      </c>
      <c r="E237" s="18" t="s">
        <v>1342</v>
      </c>
      <c r="F237" s="21" t="s">
        <v>83</v>
      </c>
      <c r="G237" s="19">
        <v>6</v>
      </c>
      <c r="H237" s="20"/>
    </row>
    <row r="238" spans="1:8">
      <c r="A238" s="14">
        <v>132</v>
      </c>
      <c r="B238" s="16" t="s">
        <v>1295</v>
      </c>
      <c r="C238" s="16" t="s">
        <v>1338</v>
      </c>
      <c r="D238" s="16" t="s">
        <v>280</v>
      </c>
      <c r="E238" s="18" t="s">
        <v>1342</v>
      </c>
      <c r="F238" s="21" t="s">
        <v>83</v>
      </c>
      <c r="G238" s="19">
        <v>9</v>
      </c>
      <c r="H238" s="20"/>
    </row>
    <row r="239" ht="12.45" spans="1:8">
      <c r="A239" s="14">
        <v>133</v>
      </c>
      <c r="B239" s="16" t="s">
        <v>1424</v>
      </c>
      <c r="C239" s="16" t="s">
        <v>1339</v>
      </c>
      <c r="D239" s="16" t="s">
        <v>280</v>
      </c>
      <c r="E239" s="18" t="s">
        <v>1342</v>
      </c>
      <c r="F239" s="21" t="s">
        <v>83</v>
      </c>
      <c r="G239" s="19">
        <v>26</v>
      </c>
      <c r="H239" s="20"/>
    </row>
    <row r="240" ht="12.45" spans="1:8">
      <c r="A240" s="14">
        <v>134</v>
      </c>
      <c r="B240" s="16" t="s">
        <v>1424</v>
      </c>
      <c r="C240" s="16" t="s">
        <v>1341</v>
      </c>
      <c r="D240" s="16" t="s">
        <v>280</v>
      </c>
      <c r="E240" s="18" t="s">
        <v>1342</v>
      </c>
      <c r="F240" s="21" t="s">
        <v>83</v>
      </c>
      <c r="G240" s="19">
        <v>3</v>
      </c>
      <c r="H240" s="20"/>
    </row>
    <row r="241" spans="1:8">
      <c r="A241" s="14">
        <v>135</v>
      </c>
      <c r="B241" s="15" t="s">
        <v>1298</v>
      </c>
      <c r="C241" s="16" t="s">
        <v>1425</v>
      </c>
      <c r="D241" s="16" t="s">
        <v>280</v>
      </c>
      <c r="E241" s="18" t="s">
        <v>1342</v>
      </c>
      <c r="F241" s="21" t="s">
        <v>83</v>
      </c>
      <c r="G241" s="19">
        <v>1</v>
      </c>
      <c r="H241" s="20"/>
    </row>
    <row r="242" spans="1:8">
      <c r="A242" s="14">
        <v>136</v>
      </c>
      <c r="B242" s="15" t="s">
        <v>1298</v>
      </c>
      <c r="C242" s="16" t="s">
        <v>1404</v>
      </c>
      <c r="D242" s="16" t="s">
        <v>280</v>
      </c>
      <c r="E242" s="18" t="s">
        <v>1342</v>
      </c>
      <c r="F242" s="21" t="s">
        <v>83</v>
      </c>
      <c r="G242" s="19">
        <v>1</v>
      </c>
      <c r="H242" s="20"/>
    </row>
    <row r="243" spans="1:8">
      <c r="A243" s="14">
        <v>137</v>
      </c>
      <c r="B243" s="15" t="s">
        <v>1298</v>
      </c>
      <c r="C243" s="16" t="s">
        <v>1426</v>
      </c>
      <c r="D243" s="16" t="s">
        <v>280</v>
      </c>
      <c r="E243" s="18" t="s">
        <v>1342</v>
      </c>
      <c r="F243" s="21" t="s">
        <v>83</v>
      </c>
      <c r="G243" s="19">
        <v>2</v>
      </c>
      <c r="H243" s="20"/>
    </row>
    <row r="244" spans="1:8">
      <c r="A244" s="14">
        <v>138</v>
      </c>
      <c r="B244" s="15" t="s">
        <v>1298</v>
      </c>
      <c r="C244" s="16" t="s">
        <v>1397</v>
      </c>
      <c r="D244" s="16" t="s">
        <v>280</v>
      </c>
      <c r="E244" s="18" t="s">
        <v>1342</v>
      </c>
      <c r="F244" s="21" t="s">
        <v>83</v>
      </c>
      <c r="G244" s="19">
        <v>1</v>
      </c>
      <c r="H244" s="20"/>
    </row>
    <row r="245" spans="1:8">
      <c r="A245" s="14">
        <v>139</v>
      </c>
      <c r="B245" s="15" t="s">
        <v>1300</v>
      </c>
      <c r="C245" s="16" t="s">
        <v>1324</v>
      </c>
      <c r="D245" s="16" t="s">
        <v>280</v>
      </c>
      <c r="E245" s="18" t="s">
        <v>1342</v>
      </c>
      <c r="F245" s="21" t="s">
        <v>1301</v>
      </c>
      <c r="G245" s="19">
        <v>20</v>
      </c>
      <c r="H245" s="20"/>
    </row>
    <row r="246" spans="1:8">
      <c r="A246" s="14">
        <v>140</v>
      </c>
      <c r="B246" s="15" t="s">
        <v>1300</v>
      </c>
      <c r="C246" s="16" t="s">
        <v>1341</v>
      </c>
      <c r="D246" s="16" t="s">
        <v>280</v>
      </c>
      <c r="E246" s="18" t="s">
        <v>1342</v>
      </c>
      <c r="F246" s="21" t="s">
        <v>1301</v>
      </c>
      <c r="G246" s="19">
        <v>1</v>
      </c>
      <c r="H246" s="20"/>
    </row>
    <row r="247" spans="1:8">
      <c r="A247" s="14">
        <v>141</v>
      </c>
      <c r="B247" s="15" t="s">
        <v>1300</v>
      </c>
      <c r="C247" s="16" t="s">
        <v>1339</v>
      </c>
      <c r="D247" s="16" t="s">
        <v>280</v>
      </c>
      <c r="E247" s="18" t="s">
        <v>1342</v>
      </c>
      <c r="F247" s="21" t="s">
        <v>1301</v>
      </c>
      <c r="G247" s="19">
        <v>1</v>
      </c>
      <c r="H247" s="20"/>
    </row>
    <row r="248" spans="1:8">
      <c r="A248" s="14">
        <v>142</v>
      </c>
      <c r="B248" s="15" t="s">
        <v>1292</v>
      </c>
      <c r="C248" s="16" t="s">
        <v>1341</v>
      </c>
      <c r="D248" s="16" t="s">
        <v>280</v>
      </c>
      <c r="E248" s="18" t="s">
        <v>1342</v>
      </c>
      <c r="F248" s="21" t="s">
        <v>1294</v>
      </c>
      <c r="G248" s="19">
        <v>8</v>
      </c>
      <c r="H248" s="20"/>
    </row>
    <row r="249" spans="1:8">
      <c r="A249" s="14">
        <v>143</v>
      </c>
      <c r="B249" s="15" t="s">
        <v>1292</v>
      </c>
      <c r="C249" s="16" t="s">
        <v>1339</v>
      </c>
      <c r="D249" s="16" t="s">
        <v>280</v>
      </c>
      <c r="E249" s="18" t="s">
        <v>1342</v>
      </c>
      <c r="F249" s="21" t="s">
        <v>1294</v>
      </c>
      <c r="G249" s="19">
        <v>59</v>
      </c>
      <c r="H249" s="20"/>
    </row>
    <row r="250" spans="1:8">
      <c r="A250" s="14">
        <v>144</v>
      </c>
      <c r="B250" s="15" t="s">
        <v>1292</v>
      </c>
      <c r="C250" s="16" t="s">
        <v>1338</v>
      </c>
      <c r="D250" s="16" t="s">
        <v>280</v>
      </c>
      <c r="E250" s="18" t="s">
        <v>1342</v>
      </c>
      <c r="F250" s="21" t="s">
        <v>1294</v>
      </c>
      <c r="G250" s="19">
        <v>22</v>
      </c>
      <c r="H250" s="20"/>
    </row>
    <row r="251" spans="1:8">
      <c r="A251" s="14">
        <v>145</v>
      </c>
      <c r="B251" s="15" t="s">
        <v>1292</v>
      </c>
      <c r="C251" s="16" t="s">
        <v>911</v>
      </c>
      <c r="D251" s="16" t="s">
        <v>280</v>
      </c>
      <c r="E251" s="18" t="s">
        <v>1342</v>
      </c>
      <c r="F251" s="21" t="s">
        <v>1294</v>
      </c>
      <c r="G251" s="19">
        <v>87</v>
      </c>
      <c r="H251" s="20"/>
    </row>
    <row r="252" spans="1:8">
      <c r="A252" s="14">
        <v>146</v>
      </c>
      <c r="B252" s="15" t="s">
        <v>1292</v>
      </c>
      <c r="C252" s="16" t="s">
        <v>1324</v>
      </c>
      <c r="D252" s="16" t="s">
        <v>280</v>
      </c>
      <c r="E252" s="18" t="s">
        <v>1342</v>
      </c>
      <c r="F252" s="21" t="s">
        <v>1294</v>
      </c>
      <c r="G252" s="19">
        <v>65</v>
      </c>
      <c r="H252" s="20"/>
    </row>
    <row r="253" spans="1:8">
      <c r="A253" s="14">
        <v>147</v>
      </c>
      <c r="B253" s="15" t="s">
        <v>1411</v>
      </c>
      <c r="C253" s="16" t="s">
        <v>1339</v>
      </c>
      <c r="D253" s="16" t="s">
        <v>280</v>
      </c>
      <c r="E253" s="18" t="s">
        <v>1342</v>
      </c>
      <c r="F253" s="21" t="s">
        <v>1301</v>
      </c>
      <c r="G253" s="19">
        <v>1</v>
      </c>
      <c r="H253" s="20"/>
    </row>
    <row r="254" spans="1:8">
      <c r="A254" s="14">
        <v>148</v>
      </c>
      <c r="B254" s="15" t="s">
        <v>1296</v>
      </c>
      <c r="C254" s="16" t="s">
        <v>1339</v>
      </c>
      <c r="D254" s="16" t="s">
        <v>280</v>
      </c>
      <c r="E254" s="18" t="s">
        <v>1342</v>
      </c>
      <c r="F254" s="21" t="s">
        <v>83</v>
      </c>
      <c r="G254" s="19">
        <v>2</v>
      </c>
      <c r="H254" s="20"/>
    </row>
    <row r="255" spans="1:8">
      <c r="A255" s="14">
        <v>149</v>
      </c>
      <c r="B255" s="15" t="s">
        <v>1296</v>
      </c>
      <c r="C255" s="16" t="s">
        <v>1427</v>
      </c>
      <c r="D255" s="16" t="s">
        <v>280</v>
      </c>
      <c r="E255" s="18" t="s">
        <v>1342</v>
      </c>
      <c r="F255" s="21" t="s">
        <v>83</v>
      </c>
      <c r="G255" s="19">
        <v>5</v>
      </c>
      <c r="H255" s="20"/>
    </row>
    <row r="256" spans="1:8">
      <c r="A256" s="14">
        <v>150</v>
      </c>
      <c r="B256" s="15" t="s">
        <v>1296</v>
      </c>
      <c r="C256" s="16" t="s">
        <v>1404</v>
      </c>
      <c r="D256" s="16" t="s">
        <v>280</v>
      </c>
      <c r="E256" s="18" t="s">
        <v>1342</v>
      </c>
      <c r="F256" s="21" t="s">
        <v>83</v>
      </c>
      <c r="G256" s="19">
        <v>1</v>
      </c>
      <c r="H256" s="20"/>
    </row>
    <row r="257" spans="1:8">
      <c r="A257" s="14">
        <v>151</v>
      </c>
      <c r="B257" s="15" t="s">
        <v>1296</v>
      </c>
      <c r="C257" s="16" t="s">
        <v>1397</v>
      </c>
      <c r="D257" s="16" t="s">
        <v>280</v>
      </c>
      <c r="E257" s="18" t="s">
        <v>1342</v>
      </c>
      <c r="F257" s="21" t="s">
        <v>83</v>
      </c>
      <c r="G257" s="19">
        <v>12</v>
      </c>
      <c r="H257" s="20"/>
    </row>
    <row r="258" spans="1:8">
      <c r="A258" s="14">
        <v>152</v>
      </c>
      <c r="B258" s="15" t="s">
        <v>1296</v>
      </c>
      <c r="C258" s="16" t="s">
        <v>911</v>
      </c>
      <c r="D258" s="16" t="s">
        <v>280</v>
      </c>
      <c r="E258" s="18" t="s">
        <v>1342</v>
      </c>
      <c r="F258" s="21" t="s">
        <v>83</v>
      </c>
      <c r="G258" s="19">
        <v>1</v>
      </c>
      <c r="H258" s="20"/>
    </row>
    <row r="259" spans="1:8">
      <c r="A259" s="14">
        <v>153</v>
      </c>
      <c r="B259" s="15" t="s">
        <v>1296</v>
      </c>
      <c r="C259" s="16" t="s">
        <v>1379</v>
      </c>
      <c r="D259" s="16" t="s">
        <v>280</v>
      </c>
      <c r="E259" s="18" t="s">
        <v>1342</v>
      </c>
      <c r="F259" s="21" t="s">
        <v>83</v>
      </c>
      <c r="G259" s="19">
        <v>6</v>
      </c>
      <c r="H259" s="20"/>
    </row>
    <row r="260" spans="1:8">
      <c r="A260" s="14">
        <v>154</v>
      </c>
      <c r="B260" s="15" t="s">
        <v>1305</v>
      </c>
      <c r="C260" s="16" t="s">
        <v>1339</v>
      </c>
      <c r="D260" s="16" t="s">
        <v>280</v>
      </c>
      <c r="E260" s="18" t="s">
        <v>1342</v>
      </c>
      <c r="F260" s="18" t="s">
        <v>83</v>
      </c>
      <c r="G260" s="19">
        <v>33</v>
      </c>
      <c r="H260" s="20"/>
    </row>
    <row r="261" spans="1:8">
      <c r="A261" s="14">
        <v>155</v>
      </c>
      <c r="B261" s="15" t="s">
        <v>1305</v>
      </c>
      <c r="C261" s="16" t="s">
        <v>1338</v>
      </c>
      <c r="D261" s="16" t="s">
        <v>280</v>
      </c>
      <c r="E261" s="18" t="s">
        <v>1342</v>
      </c>
      <c r="F261" s="18" t="s">
        <v>83</v>
      </c>
      <c r="G261" s="19">
        <v>26</v>
      </c>
      <c r="H261" s="20"/>
    </row>
    <row r="262" spans="1:8">
      <c r="A262" s="14">
        <v>156</v>
      </c>
      <c r="B262" s="15" t="s">
        <v>1305</v>
      </c>
      <c r="C262" s="16" t="s">
        <v>1324</v>
      </c>
      <c r="D262" s="16" t="s">
        <v>280</v>
      </c>
      <c r="E262" s="18" t="s">
        <v>1342</v>
      </c>
      <c r="F262" s="18" t="s">
        <v>83</v>
      </c>
      <c r="G262" s="19">
        <v>13</v>
      </c>
      <c r="H262" s="20"/>
    </row>
    <row r="263" ht="12.45" spans="1:8">
      <c r="A263" s="14">
        <v>157</v>
      </c>
      <c r="B263" s="16" t="s">
        <v>1424</v>
      </c>
      <c r="C263" s="16" t="s">
        <v>577</v>
      </c>
      <c r="D263" s="16" t="s">
        <v>1428</v>
      </c>
      <c r="E263" s="18" t="s">
        <v>1342</v>
      </c>
      <c r="F263" s="21" t="s">
        <v>83</v>
      </c>
      <c r="G263" s="19">
        <v>10</v>
      </c>
      <c r="H263" s="20"/>
    </row>
    <row r="264" ht="12.45" spans="1:8">
      <c r="A264" s="14">
        <v>158</v>
      </c>
      <c r="B264" s="16" t="s">
        <v>1424</v>
      </c>
      <c r="C264" s="16" t="s">
        <v>578</v>
      </c>
      <c r="D264" s="16" t="s">
        <v>1428</v>
      </c>
      <c r="E264" s="18" t="s">
        <v>1342</v>
      </c>
      <c r="F264" s="21" t="s">
        <v>83</v>
      </c>
      <c r="G264" s="19">
        <v>21</v>
      </c>
      <c r="H264" s="20"/>
    </row>
    <row r="265" ht="12.45" spans="1:8">
      <c r="A265" s="14">
        <v>159</v>
      </c>
      <c r="B265" s="16" t="s">
        <v>1295</v>
      </c>
      <c r="C265" s="16" t="s">
        <v>1288</v>
      </c>
      <c r="D265" s="16" t="s">
        <v>1428</v>
      </c>
      <c r="E265" s="18" t="s">
        <v>1342</v>
      </c>
      <c r="F265" s="21" t="s">
        <v>83</v>
      </c>
      <c r="G265" s="19">
        <v>13</v>
      </c>
      <c r="H265" s="20"/>
    </row>
    <row r="266" ht="12.45" spans="1:8">
      <c r="A266" s="14">
        <v>160</v>
      </c>
      <c r="B266" s="16" t="s">
        <v>1295</v>
      </c>
      <c r="C266" s="16" t="s">
        <v>1416</v>
      </c>
      <c r="D266" s="16" t="s">
        <v>1428</v>
      </c>
      <c r="E266" s="18" t="s">
        <v>1342</v>
      </c>
      <c r="F266" s="21" t="s">
        <v>83</v>
      </c>
      <c r="G266" s="19">
        <v>11</v>
      </c>
      <c r="H266" s="20"/>
    </row>
    <row r="267" ht="12.45" spans="1:8">
      <c r="A267" s="14">
        <v>161</v>
      </c>
      <c r="B267" s="16" t="s">
        <v>1295</v>
      </c>
      <c r="C267" s="16" t="s">
        <v>1429</v>
      </c>
      <c r="D267" s="16" t="s">
        <v>1428</v>
      </c>
      <c r="E267" s="18" t="s">
        <v>1342</v>
      </c>
      <c r="F267" s="21" t="s">
        <v>83</v>
      </c>
      <c r="G267" s="19">
        <v>32</v>
      </c>
      <c r="H267" s="20"/>
    </row>
    <row r="268" spans="1:8">
      <c r="A268" s="14">
        <v>162</v>
      </c>
      <c r="B268" s="15" t="s">
        <v>1300</v>
      </c>
      <c r="C268" s="16" t="s">
        <v>1336</v>
      </c>
      <c r="D268" s="16" t="s">
        <v>1430</v>
      </c>
      <c r="E268" s="17" t="s">
        <v>1306</v>
      </c>
      <c r="F268" s="18" t="s">
        <v>1301</v>
      </c>
      <c r="G268" s="19">
        <v>15</v>
      </c>
      <c r="H268" s="20"/>
    </row>
    <row r="269" spans="1:8">
      <c r="A269" s="14">
        <v>163</v>
      </c>
      <c r="B269" s="15" t="s">
        <v>1300</v>
      </c>
      <c r="C269" s="16" t="s">
        <v>1338</v>
      </c>
      <c r="D269" s="16" t="s">
        <v>1430</v>
      </c>
      <c r="E269" s="17" t="s">
        <v>1306</v>
      </c>
      <c r="F269" s="18" t="s">
        <v>1301</v>
      </c>
      <c r="G269" s="19">
        <v>13</v>
      </c>
      <c r="H269" s="20"/>
    </row>
    <row r="270" spans="1:8">
      <c r="A270" s="14">
        <v>164</v>
      </c>
      <c r="B270" s="15" t="s">
        <v>1300</v>
      </c>
      <c r="C270" s="16" t="s">
        <v>1353</v>
      </c>
      <c r="D270" s="16" t="s">
        <v>1430</v>
      </c>
      <c r="E270" s="17" t="s">
        <v>1306</v>
      </c>
      <c r="F270" s="18" t="s">
        <v>1301</v>
      </c>
      <c r="G270" s="19">
        <v>4</v>
      </c>
      <c r="H270" s="20"/>
    </row>
    <row r="271" spans="1:8">
      <c r="A271" s="14">
        <v>165</v>
      </c>
      <c r="B271" s="15" t="s">
        <v>1300</v>
      </c>
      <c r="C271" s="16" t="s">
        <v>911</v>
      </c>
      <c r="D271" s="16" t="s">
        <v>1430</v>
      </c>
      <c r="E271" s="17" t="s">
        <v>1306</v>
      </c>
      <c r="F271" s="18" t="s">
        <v>1301</v>
      </c>
      <c r="G271" s="19">
        <v>4</v>
      </c>
      <c r="H271" s="20"/>
    </row>
    <row r="272" spans="1:8">
      <c r="A272" s="14">
        <v>166</v>
      </c>
      <c r="B272" s="15" t="s">
        <v>1300</v>
      </c>
      <c r="C272" s="16" t="s">
        <v>1325</v>
      </c>
      <c r="D272" s="16" t="s">
        <v>1430</v>
      </c>
      <c r="E272" s="17" t="s">
        <v>1306</v>
      </c>
      <c r="F272" s="18" t="s">
        <v>1301</v>
      </c>
      <c r="G272" s="19">
        <v>1</v>
      </c>
      <c r="H272" s="20"/>
    </row>
    <row r="273" ht="12.45" spans="1:8">
      <c r="A273" s="14">
        <v>167</v>
      </c>
      <c r="B273" s="27" t="s">
        <v>1292</v>
      </c>
      <c r="C273" s="16" t="s">
        <v>577</v>
      </c>
      <c r="D273" s="16" t="s">
        <v>1428</v>
      </c>
      <c r="E273" s="18" t="s">
        <v>1342</v>
      </c>
      <c r="F273" s="28" t="s">
        <v>1294</v>
      </c>
      <c r="G273" s="19">
        <v>16</v>
      </c>
      <c r="H273" s="20"/>
    </row>
    <row r="274" ht="12.45" spans="1:8">
      <c r="A274" s="14">
        <v>168</v>
      </c>
      <c r="B274" s="27" t="s">
        <v>1292</v>
      </c>
      <c r="C274" s="16" t="s">
        <v>578</v>
      </c>
      <c r="D274" s="16" t="s">
        <v>1428</v>
      </c>
      <c r="E274" s="18" t="s">
        <v>1342</v>
      </c>
      <c r="F274" s="21" t="s">
        <v>1294</v>
      </c>
      <c r="G274" s="19">
        <v>78</v>
      </c>
      <c r="H274" s="20"/>
    </row>
    <row r="275" ht="12.45" spans="1:8">
      <c r="A275" s="14">
        <v>169</v>
      </c>
      <c r="B275" s="27" t="s">
        <v>1292</v>
      </c>
      <c r="C275" s="16" t="s">
        <v>1288</v>
      </c>
      <c r="D275" s="16" t="s">
        <v>1428</v>
      </c>
      <c r="E275" s="18" t="s">
        <v>1342</v>
      </c>
      <c r="F275" s="21" t="s">
        <v>1294</v>
      </c>
      <c r="G275" s="19">
        <v>88</v>
      </c>
      <c r="H275" s="20"/>
    </row>
    <row r="276" ht="12.45" spans="1:8">
      <c r="A276" s="14">
        <v>170</v>
      </c>
      <c r="B276" s="27" t="s">
        <v>1292</v>
      </c>
      <c r="C276" s="16" t="s">
        <v>1416</v>
      </c>
      <c r="D276" s="16" t="s">
        <v>1428</v>
      </c>
      <c r="E276" s="18" t="s">
        <v>1342</v>
      </c>
      <c r="F276" s="21" t="s">
        <v>1294</v>
      </c>
      <c r="G276" s="19">
        <v>39</v>
      </c>
      <c r="H276" s="20"/>
    </row>
    <row r="277" ht="12.45" spans="1:8">
      <c r="A277" s="14">
        <v>171</v>
      </c>
      <c r="B277" s="27" t="s">
        <v>1292</v>
      </c>
      <c r="C277" s="16" t="s">
        <v>1429</v>
      </c>
      <c r="D277" s="16" t="s">
        <v>1428</v>
      </c>
      <c r="E277" s="18" t="s">
        <v>1342</v>
      </c>
      <c r="F277" s="21" t="s">
        <v>1294</v>
      </c>
      <c r="G277" s="19">
        <v>63</v>
      </c>
      <c r="H277" s="20"/>
    </row>
    <row r="278" spans="1:8">
      <c r="A278" s="14">
        <v>172</v>
      </c>
      <c r="B278" s="15" t="s">
        <v>1410</v>
      </c>
      <c r="C278" s="16" t="s">
        <v>1336</v>
      </c>
      <c r="D278" s="16" t="s">
        <v>1430</v>
      </c>
      <c r="E278" s="17" t="s">
        <v>1306</v>
      </c>
      <c r="F278" s="18" t="s">
        <v>83</v>
      </c>
      <c r="G278" s="19">
        <v>2</v>
      </c>
      <c r="H278" s="20"/>
    </row>
    <row r="279" spans="1:8">
      <c r="A279" s="14">
        <v>173</v>
      </c>
      <c r="B279" s="15" t="s">
        <v>1431</v>
      </c>
      <c r="C279" s="16" t="s">
        <v>1401</v>
      </c>
      <c r="D279" s="16" t="s">
        <v>1430</v>
      </c>
      <c r="E279" s="17" t="s">
        <v>1306</v>
      </c>
      <c r="F279" s="18" t="s">
        <v>83</v>
      </c>
      <c r="G279" s="19">
        <v>5</v>
      </c>
      <c r="H279" s="20"/>
    </row>
    <row r="280" spans="1:8">
      <c r="A280" s="14">
        <v>174</v>
      </c>
      <c r="B280" s="15" t="s">
        <v>1431</v>
      </c>
      <c r="C280" s="16" t="s">
        <v>1381</v>
      </c>
      <c r="D280" s="16" t="s">
        <v>1430</v>
      </c>
      <c r="E280" s="17" t="s">
        <v>1306</v>
      </c>
      <c r="F280" s="18" t="s">
        <v>83</v>
      </c>
      <c r="G280" s="19">
        <v>4</v>
      </c>
      <c r="H280" s="20"/>
    </row>
    <row r="281" spans="1:8">
      <c r="A281" s="14">
        <v>175</v>
      </c>
      <c r="B281" s="15" t="s">
        <v>1431</v>
      </c>
      <c r="C281" s="16" t="s">
        <v>1380</v>
      </c>
      <c r="D281" s="16" t="s">
        <v>1430</v>
      </c>
      <c r="E281" s="17" t="s">
        <v>1306</v>
      </c>
      <c r="F281" s="18" t="s">
        <v>83</v>
      </c>
      <c r="G281" s="19">
        <v>2</v>
      </c>
      <c r="H281" s="20"/>
    </row>
    <row r="282" spans="1:8">
      <c r="A282" s="14">
        <v>176</v>
      </c>
      <c r="B282" s="15" t="s">
        <v>1431</v>
      </c>
      <c r="C282" s="16" t="s">
        <v>1393</v>
      </c>
      <c r="D282" s="16" t="s">
        <v>1430</v>
      </c>
      <c r="E282" s="17" t="s">
        <v>1306</v>
      </c>
      <c r="F282" s="18" t="s">
        <v>83</v>
      </c>
      <c r="G282" s="19">
        <v>4</v>
      </c>
      <c r="H282" s="20"/>
    </row>
    <row r="283" spans="1:8">
      <c r="A283" s="14">
        <v>177</v>
      </c>
      <c r="B283" s="15" t="s">
        <v>1431</v>
      </c>
      <c r="C283" s="16" t="s">
        <v>1408</v>
      </c>
      <c r="D283" s="16" t="s">
        <v>1430</v>
      </c>
      <c r="E283" s="17" t="s">
        <v>1306</v>
      </c>
      <c r="F283" s="18" t="s">
        <v>83</v>
      </c>
      <c r="G283" s="19">
        <v>10</v>
      </c>
      <c r="H283" s="20"/>
    </row>
    <row r="284" spans="1:8">
      <c r="A284" s="14">
        <v>178</v>
      </c>
      <c r="B284" s="15" t="s">
        <v>1296</v>
      </c>
      <c r="C284" s="16" t="s">
        <v>1336</v>
      </c>
      <c r="D284" s="16" t="s">
        <v>1430</v>
      </c>
      <c r="E284" s="17" t="s">
        <v>1306</v>
      </c>
      <c r="F284" s="18" t="s">
        <v>83</v>
      </c>
      <c r="G284" s="19">
        <v>6</v>
      </c>
      <c r="H284" s="20"/>
    </row>
    <row r="285" spans="1:8">
      <c r="A285" s="14">
        <v>179</v>
      </c>
      <c r="B285" s="15" t="s">
        <v>1296</v>
      </c>
      <c r="C285" s="16" t="s">
        <v>913</v>
      </c>
      <c r="D285" s="16" t="s">
        <v>1430</v>
      </c>
      <c r="E285" s="17" t="s">
        <v>1306</v>
      </c>
      <c r="F285" s="18" t="s">
        <v>83</v>
      </c>
      <c r="G285" s="19">
        <v>2</v>
      </c>
      <c r="H285" s="20"/>
    </row>
    <row r="286" spans="1:8">
      <c r="A286" s="14">
        <v>180</v>
      </c>
      <c r="B286" s="15" t="s">
        <v>1296</v>
      </c>
      <c r="C286" s="16" t="s">
        <v>1338</v>
      </c>
      <c r="D286" s="16" t="s">
        <v>1430</v>
      </c>
      <c r="E286" s="17" t="s">
        <v>1306</v>
      </c>
      <c r="F286" s="18" t="s">
        <v>83</v>
      </c>
      <c r="G286" s="19">
        <v>3</v>
      </c>
      <c r="H286" s="20"/>
    </row>
    <row r="287" spans="1:8">
      <c r="A287" s="14">
        <v>181</v>
      </c>
      <c r="B287" s="15" t="s">
        <v>1296</v>
      </c>
      <c r="C287" s="16" t="s">
        <v>1325</v>
      </c>
      <c r="D287" s="16" t="s">
        <v>1430</v>
      </c>
      <c r="E287" s="17" t="s">
        <v>1306</v>
      </c>
      <c r="F287" s="18" t="s">
        <v>83</v>
      </c>
      <c r="G287" s="19">
        <v>5</v>
      </c>
      <c r="H287" s="20"/>
    </row>
    <row r="288" spans="1:8">
      <c r="A288" s="14">
        <v>182</v>
      </c>
      <c r="B288" s="15" t="s">
        <v>1296</v>
      </c>
      <c r="C288" s="16" t="s">
        <v>911</v>
      </c>
      <c r="D288" s="16" t="s">
        <v>1430</v>
      </c>
      <c r="E288" s="17" t="s">
        <v>1306</v>
      </c>
      <c r="F288" s="18" t="s">
        <v>83</v>
      </c>
      <c r="G288" s="19">
        <v>5</v>
      </c>
      <c r="H288" s="20"/>
    </row>
    <row r="289" spans="1:8">
      <c r="A289" s="14">
        <v>183</v>
      </c>
      <c r="B289" s="15" t="s">
        <v>1292</v>
      </c>
      <c r="C289" s="16" t="s">
        <v>911</v>
      </c>
      <c r="D289" s="15" t="s">
        <v>32</v>
      </c>
      <c r="E289" s="17" t="s">
        <v>1306</v>
      </c>
      <c r="F289" s="18" t="s">
        <v>1294</v>
      </c>
      <c r="G289" s="19">
        <v>325</v>
      </c>
      <c r="H289" s="20"/>
    </row>
    <row r="290" spans="1:8">
      <c r="A290" s="14">
        <v>184</v>
      </c>
      <c r="B290" s="15" t="s">
        <v>1292</v>
      </c>
      <c r="C290" s="16" t="s">
        <v>1324</v>
      </c>
      <c r="D290" s="15" t="s">
        <v>32</v>
      </c>
      <c r="E290" s="17" t="s">
        <v>1306</v>
      </c>
      <c r="F290" s="18" t="s">
        <v>1294</v>
      </c>
      <c r="G290" s="19">
        <v>247</v>
      </c>
      <c r="H290" s="20"/>
    </row>
    <row r="291" spans="1:8">
      <c r="A291" s="14">
        <v>185</v>
      </c>
      <c r="B291" s="15" t="s">
        <v>1292</v>
      </c>
      <c r="C291" s="16" t="s">
        <v>1323</v>
      </c>
      <c r="D291" s="15" t="s">
        <v>32</v>
      </c>
      <c r="E291" s="17" t="s">
        <v>1306</v>
      </c>
      <c r="F291" s="18" t="s">
        <v>1294</v>
      </c>
      <c r="G291" s="19">
        <v>52</v>
      </c>
      <c r="H291" s="20"/>
    </row>
    <row r="292" spans="1:8">
      <c r="A292" s="14">
        <v>186</v>
      </c>
      <c r="B292" s="15" t="s">
        <v>1292</v>
      </c>
      <c r="C292" s="16" t="s">
        <v>1321</v>
      </c>
      <c r="D292" s="15" t="s">
        <v>32</v>
      </c>
      <c r="E292" s="17" t="s">
        <v>1306</v>
      </c>
      <c r="F292" s="18" t="s">
        <v>1294</v>
      </c>
      <c r="G292" s="19">
        <v>117</v>
      </c>
      <c r="H292" s="20"/>
    </row>
    <row r="293" spans="1:8">
      <c r="A293" s="14">
        <v>187</v>
      </c>
      <c r="B293" s="15" t="s">
        <v>1292</v>
      </c>
      <c r="C293" s="16" t="s">
        <v>1323</v>
      </c>
      <c r="D293" s="15" t="s">
        <v>32</v>
      </c>
      <c r="E293" s="17" t="s">
        <v>1287</v>
      </c>
      <c r="F293" s="18" t="s">
        <v>1294</v>
      </c>
      <c r="G293" s="19">
        <v>16</v>
      </c>
      <c r="H293" s="20"/>
    </row>
    <row r="294" spans="1:8">
      <c r="A294" s="14">
        <v>188</v>
      </c>
      <c r="B294" s="15" t="s">
        <v>1292</v>
      </c>
      <c r="C294" s="16" t="s">
        <v>1324</v>
      </c>
      <c r="D294" s="15" t="s">
        <v>32</v>
      </c>
      <c r="E294" s="17" t="s">
        <v>1287</v>
      </c>
      <c r="F294" s="18" t="s">
        <v>1294</v>
      </c>
      <c r="G294" s="19">
        <v>31</v>
      </c>
      <c r="H294" s="20"/>
    </row>
    <row r="295" spans="1:8">
      <c r="A295" s="14">
        <v>189</v>
      </c>
      <c r="B295" s="15" t="s">
        <v>1292</v>
      </c>
      <c r="C295" s="16" t="s">
        <v>911</v>
      </c>
      <c r="D295" s="15" t="s">
        <v>32</v>
      </c>
      <c r="E295" s="17" t="s">
        <v>1287</v>
      </c>
      <c r="F295" s="18" t="s">
        <v>1294</v>
      </c>
      <c r="G295" s="19">
        <v>156</v>
      </c>
      <c r="H295" s="20"/>
    </row>
    <row r="296" spans="1:8">
      <c r="A296" s="14">
        <v>190</v>
      </c>
      <c r="B296" s="15" t="s">
        <v>1292</v>
      </c>
      <c r="C296" s="16" t="s">
        <v>1352</v>
      </c>
      <c r="D296" s="15" t="s">
        <v>32</v>
      </c>
      <c r="E296" s="17" t="s">
        <v>1287</v>
      </c>
      <c r="F296" s="18" t="s">
        <v>1294</v>
      </c>
      <c r="G296" s="19">
        <v>314</v>
      </c>
      <c r="H296" s="20"/>
    </row>
    <row r="297" spans="1:8">
      <c r="A297" s="14">
        <v>191</v>
      </c>
      <c r="B297" s="15" t="s">
        <v>1292</v>
      </c>
      <c r="C297" s="16" t="s">
        <v>1338</v>
      </c>
      <c r="D297" s="15" t="s">
        <v>32</v>
      </c>
      <c r="E297" s="17" t="s">
        <v>1287</v>
      </c>
      <c r="F297" s="18" t="s">
        <v>1294</v>
      </c>
      <c r="G297" s="19">
        <v>16</v>
      </c>
      <c r="H297" s="20"/>
    </row>
    <row r="298" spans="1:8">
      <c r="A298" s="14">
        <v>192</v>
      </c>
      <c r="B298" s="15" t="s">
        <v>1292</v>
      </c>
      <c r="C298" s="16" t="s">
        <v>913</v>
      </c>
      <c r="D298" s="15" t="s">
        <v>32</v>
      </c>
      <c r="E298" s="17" t="s">
        <v>1287</v>
      </c>
      <c r="F298" s="18" t="s">
        <v>1294</v>
      </c>
      <c r="G298" s="19">
        <v>81</v>
      </c>
      <c r="H298" s="20"/>
    </row>
    <row r="299" spans="1:8">
      <c r="A299" s="14">
        <v>193</v>
      </c>
      <c r="B299" s="15" t="s">
        <v>1292</v>
      </c>
      <c r="C299" s="16" t="s">
        <v>1324</v>
      </c>
      <c r="D299" s="15" t="s">
        <v>32</v>
      </c>
      <c r="E299" s="17" t="s">
        <v>1348</v>
      </c>
      <c r="F299" s="18" t="s">
        <v>1294</v>
      </c>
      <c r="G299" s="19">
        <v>251</v>
      </c>
      <c r="H299" s="20"/>
    </row>
    <row r="300" spans="1:8">
      <c r="A300" s="14">
        <v>194</v>
      </c>
      <c r="B300" s="15" t="s">
        <v>1295</v>
      </c>
      <c r="C300" s="16" t="s">
        <v>1321</v>
      </c>
      <c r="D300" s="15" t="s">
        <v>32</v>
      </c>
      <c r="E300" s="17" t="s">
        <v>1306</v>
      </c>
      <c r="F300" s="18" t="s">
        <v>83</v>
      </c>
      <c r="G300" s="19">
        <v>26</v>
      </c>
      <c r="H300" s="20"/>
    </row>
    <row r="301" spans="1:8">
      <c r="A301" s="14">
        <v>195</v>
      </c>
      <c r="B301" s="15" t="s">
        <v>1295</v>
      </c>
      <c r="C301" s="16" t="s">
        <v>1323</v>
      </c>
      <c r="D301" s="15" t="s">
        <v>32</v>
      </c>
      <c r="E301" s="17" t="s">
        <v>1287</v>
      </c>
      <c r="F301" s="18" t="s">
        <v>83</v>
      </c>
      <c r="G301" s="19">
        <v>40</v>
      </c>
      <c r="H301" s="20"/>
    </row>
    <row r="302" spans="1:8">
      <c r="A302" s="14">
        <v>196</v>
      </c>
      <c r="B302" s="15" t="s">
        <v>1295</v>
      </c>
      <c r="C302" s="16" t="s">
        <v>1324</v>
      </c>
      <c r="D302" s="15" t="s">
        <v>32</v>
      </c>
      <c r="E302" s="17" t="s">
        <v>1306</v>
      </c>
      <c r="F302" s="18" t="s">
        <v>83</v>
      </c>
      <c r="G302" s="19">
        <v>38</v>
      </c>
      <c r="H302" s="20"/>
    </row>
    <row r="303" spans="1:8">
      <c r="A303" s="14">
        <v>197</v>
      </c>
      <c r="B303" s="15" t="s">
        <v>1295</v>
      </c>
      <c r="C303" s="16" t="s">
        <v>1324</v>
      </c>
      <c r="D303" s="15" t="s">
        <v>32</v>
      </c>
      <c r="E303" s="17" t="s">
        <v>1287</v>
      </c>
      <c r="F303" s="18" t="s">
        <v>83</v>
      </c>
      <c r="G303" s="19">
        <v>21</v>
      </c>
      <c r="H303" s="20"/>
    </row>
    <row r="304" spans="1:8">
      <c r="A304" s="14">
        <v>198</v>
      </c>
      <c r="B304" s="15" t="s">
        <v>1295</v>
      </c>
      <c r="C304" s="16" t="s">
        <v>1324</v>
      </c>
      <c r="D304" s="15" t="s">
        <v>32</v>
      </c>
      <c r="E304" s="17" t="s">
        <v>1348</v>
      </c>
      <c r="F304" s="18" t="s">
        <v>83</v>
      </c>
      <c r="G304" s="19">
        <v>66</v>
      </c>
      <c r="H304" s="20"/>
    </row>
    <row r="305" spans="1:8">
      <c r="A305" s="14">
        <v>199</v>
      </c>
      <c r="B305" s="15" t="s">
        <v>1295</v>
      </c>
      <c r="C305" s="16" t="s">
        <v>1325</v>
      </c>
      <c r="D305" s="15" t="s">
        <v>32</v>
      </c>
      <c r="E305" s="17" t="s">
        <v>1347</v>
      </c>
      <c r="F305" s="18" t="s">
        <v>83</v>
      </c>
      <c r="G305" s="19">
        <v>12</v>
      </c>
      <c r="H305" s="20"/>
    </row>
    <row r="306" spans="1:8">
      <c r="A306" s="14">
        <v>200</v>
      </c>
      <c r="B306" s="15" t="s">
        <v>1295</v>
      </c>
      <c r="C306" s="16" t="s">
        <v>1353</v>
      </c>
      <c r="D306" s="15" t="s">
        <v>32</v>
      </c>
      <c r="E306" s="17" t="s">
        <v>1347</v>
      </c>
      <c r="F306" s="18" t="s">
        <v>83</v>
      </c>
      <c r="G306" s="19">
        <v>4</v>
      </c>
      <c r="H306" s="20"/>
    </row>
    <row r="307" spans="1:8">
      <c r="A307" s="14">
        <v>201</v>
      </c>
      <c r="B307" s="15" t="s">
        <v>1295</v>
      </c>
      <c r="C307" s="16" t="s">
        <v>911</v>
      </c>
      <c r="D307" s="15" t="s">
        <v>32</v>
      </c>
      <c r="E307" s="17" t="s">
        <v>1306</v>
      </c>
      <c r="F307" s="18" t="s">
        <v>83</v>
      </c>
      <c r="G307" s="19">
        <v>26</v>
      </c>
      <c r="H307" s="20"/>
    </row>
    <row r="308" spans="1:8">
      <c r="A308" s="14">
        <v>202</v>
      </c>
      <c r="B308" s="15" t="s">
        <v>1295</v>
      </c>
      <c r="C308" s="16" t="s">
        <v>911</v>
      </c>
      <c r="D308" s="15" t="s">
        <v>32</v>
      </c>
      <c r="E308" s="17" t="s">
        <v>1287</v>
      </c>
      <c r="F308" s="18" t="s">
        <v>83</v>
      </c>
      <c r="G308" s="19">
        <v>31</v>
      </c>
      <c r="H308" s="20"/>
    </row>
    <row r="309" spans="1:8">
      <c r="A309" s="14">
        <v>203</v>
      </c>
      <c r="B309" s="15" t="s">
        <v>1295</v>
      </c>
      <c r="C309" s="16" t="s">
        <v>1352</v>
      </c>
      <c r="D309" s="15" t="s">
        <v>32</v>
      </c>
      <c r="E309" s="17" t="s">
        <v>1287</v>
      </c>
      <c r="F309" s="18" t="s">
        <v>83</v>
      </c>
      <c r="G309" s="19">
        <v>120</v>
      </c>
      <c r="H309" s="20"/>
    </row>
    <row r="310" spans="1:8">
      <c r="A310" s="14">
        <v>204</v>
      </c>
      <c r="B310" s="15" t="s">
        <v>1295</v>
      </c>
      <c r="C310" s="16" t="s">
        <v>1352</v>
      </c>
      <c r="D310" s="15" t="s">
        <v>32</v>
      </c>
      <c r="E310" s="17" t="s">
        <v>1347</v>
      </c>
      <c r="F310" s="18" t="s">
        <v>83</v>
      </c>
      <c r="G310" s="19">
        <v>32</v>
      </c>
      <c r="H310" s="20"/>
    </row>
    <row r="311" spans="1:8">
      <c r="A311" s="14">
        <v>205</v>
      </c>
      <c r="B311" s="15" t="s">
        <v>1295</v>
      </c>
      <c r="C311" s="16" t="s">
        <v>1338</v>
      </c>
      <c r="D311" s="15" t="s">
        <v>32</v>
      </c>
      <c r="E311" s="17" t="s">
        <v>1306</v>
      </c>
      <c r="F311" s="18" t="s">
        <v>83</v>
      </c>
      <c r="G311" s="19">
        <v>26</v>
      </c>
      <c r="H311" s="20"/>
    </row>
    <row r="312" spans="1:8">
      <c r="A312" s="14">
        <v>206</v>
      </c>
      <c r="B312" s="15" t="s">
        <v>1295</v>
      </c>
      <c r="C312" s="16" t="s">
        <v>913</v>
      </c>
      <c r="D312" s="15" t="s">
        <v>32</v>
      </c>
      <c r="E312" s="17" t="s">
        <v>1287</v>
      </c>
      <c r="F312" s="18" t="s">
        <v>83</v>
      </c>
      <c r="G312" s="19">
        <v>11</v>
      </c>
      <c r="H312" s="20"/>
    </row>
    <row r="313" spans="1:8">
      <c r="A313" s="14">
        <v>207</v>
      </c>
      <c r="B313" s="15" t="s">
        <v>1296</v>
      </c>
      <c r="C313" s="16" t="s">
        <v>1321</v>
      </c>
      <c r="D313" s="16" t="s">
        <v>32</v>
      </c>
      <c r="E313" s="17" t="s">
        <v>1306</v>
      </c>
      <c r="F313" s="18" t="s">
        <v>83</v>
      </c>
      <c r="G313" s="19">
        <v>6</v>
      </c>
      <c r="H313" s="20"/>
    </row>
    <row r="314" spans="1:8">
      <c r="A314" s="14">
        <v>208</v>
      </c>
      <c r="B314" s="15" t="s">
        <v>1296</v>
      </c>
      <c r="C314" s="16" t="s">
        <v>1322</v>
      </c>
      <c r="D314" s="16" t="s">
        <v>32</v>
      </c>
      <c r="E314" s="17" t="s">
        <v>1306</v>
      </c>
      <c r="F314" s="18" t="s">
        <v>83</v>
      </c>
      <c r="G314" s="19">
        <v>3</v>
      </c>
      <c r="H314" s="20"/>
    </row>
    <row r="315" spans="1:8">
      <c r="A315" s="14">
        <v>209</v>
      </c>
      <c r="B315" s="15" t="s">
        <v>1296</v>
      </c>
      <c r="C315" s="16" t="s">
        <v>1432</v>
      </c>
      <c r="D315" s="16" t="s">
        <v>32</v>
      </c>
      <c r="E315" s="17" t="s">
        <v>1306</v>
      </c>
      <c r="F315" s="18" t="s">
        <v>83</v>
      </c>
      <c r="G315" s="19">
        <v>16</v>
      </c>
      <c r="H315" s="20"/>
    </row>
    <row r="316" spans="1:8">
      <c r="A316" s="14">
        <v>210</v>
      </c>
      <c r="B316" s="15" t="s">
        <v>1296</v>
      </c>
      <c r="C316" s="16" t="s">
        <v>1338</v>
      </c>
      <c r="D316" s="15" t="s">
        <v>32</v>
      </c>
      <c r="E316" s="17" t="s">
        <v>1306</v>
      </c>
      <c r="F316" s="18" t="s">
        <v>83</v>
      </c>
      <c r="G316" s="19">
        <v>3</v>
      </c>
      <c r="H316" s="20"/>
    </row>
    <row r="317" spans="1:8">
      <c r="A317" s="14">
        <v>211</v>
      </c>
      <c r="B317" s="15" t="s">
        <v>1296</v>
      </c>
      <c r="C317" s="16" t="s">
        <v>1433</v>
      </c>
      <c r="D317" s="15" t="s">
        <v>32</v>
      </c>
      <c r="E317" s="17" t="s">
        <v>1306</v>
      </c>
      <c r="F317" s="18" t="s">
        <v>83</v>
      </c>
      <c r="G317" s="19">
        <v>10</v>
      </c>
      <c r="H317" s="20"/>
    </row>
    <row r="318" spans="1:8">
      <c r="A318" s="14">
        <v>212</v>
      </c>
      <c r="B318" s="15" t="s">
        <v>1296</v>
      </c>
      <c r="C318" s="16" t="s">
        <v>911</v>
      </c>
      <c r="D318" s="15" t="s">
        <v>32</v>
      </c>
      <c r="E318" s="17" t="s">
        <v>1287</v>
      </c>
      <c r="F318" s="18" t="s">
        <v>83</v>
      </c>
      <c r="G318" s="19">
        <v>4</v>
      </c>
      <c r="H318" s="20"/>
    </row>
    <row r="319" spans="1:8">
      <c r="A319" s="14">
        <v>213</v>
      </c>
      <c r="B319" s="15" t="s">
        <v>1296</v>
      </c>
      <c r="C319" s="16" t="s">
        <v>1434</v>
      </c>
      <c r="D319" s="15" t="s">
        <v>32</v>
      </c>
      <c r="E319" s="17" t="s">
        <v>1287</v>
      </c>
      <c r="F319" s="18" t="s">
        <v>83</v>
      </c>
      <c r="G319" s="19">
        <v>4</v>
      </c>
      <c r="H319" s="20"/>
    </row>
    <row r="320" spans="1:8">
      <c r="A320" s="14">
        <v>214</v>
      </c>
      <c r="B320" s="15" t="s">
        <v>1296</v>
      </c>
      <c r="C320" s="16" t="s">
        <v>1391</v>
      </c>
      <c r="D320" s="15" t="s">
        <v>32</v>
      </c>
      <c r="E320" s="17" t="s">
        <v>1287</v>
      </c>
      <c r="F320" s="18" t="s">
        <v>83</v>
      </c>
      <c r="G320" s="19">
        <v>2</v>
      </c>
      <c r="H320" s="20"/>
    </row>
    <row r="321" spans="1:8">
      <c r="A321" s="14">
        <v>215</v>
      </c>
      <c r="B321" s="15" t="s">
        <v>1296</v>
      </c>
      <c r="C321" s="16" t="s">
        <v>1399</v>
      </c>
      <c r="D321" s="15" t="s">
        <v>32</v>
      </c>
      <c r="E321" s="17" t="s">
        <v>1287</v>
      </c>
      <c r="F321" s="18" t="s">
        <v>83</v>
      </c>
      <c r="G321" s="19">
        <v>4</v>
      </c>
      <c r="H321" s="20"/>
    </row>
    <row r="322" spans="1:8">
      <c r="A322" s="14">
        <v>216</v>
      </c>
      <c r="B322" s="15" t="s">
        <v>1296</v>
      </c>
      <c r="C322" s="16" t="s">
        <v>1353</v>
      </c>
      <c r="D322" s="15" t="s">
        <v>32</v>
      </c>
      <c r="E322" s="17" t="s">
        <v>1347</v>
      </c>
      <c r="F322" s="18" t="s">
        <v>83</v>
      </c>
      <c r="G322" s="19">
        <v>1</v>
      </c>
      <c r="H322" s="20"/>
    </row>
    <row r="323" spans="1:8">
      <c r="A323" s="14">
        <v>217</v>
      </c>
      <c r="B323" s="15" t="s">
        <v>1296</v>
      </c>
      <c r="C323" s="16" t="s">
        <v>1325</v>
      </c>
      <c r="D323" s="15" t="s">
        <v>32</v>
      </c>
      <c r="E323" s="17" t="s">
        <v>1347</v>
      </c>
      <c r="F323" s="18" t="s">
        <v>83</v>
      </c>
      <c r="G323" s="19">
        <v>3</v>
      </c>
      <c r="H323" s="20"/>
    </row>
    <row r="324" spans="1:8">
      <c r="A324" s="14">
        <v>218</v>
      </c>
      <c r="B324" s="15" t="s">
        <v>1296</v>
      </c>
      <c r="C324" s="16" t="s">
        <v>1352</v>
      </c>
      <c r="D324" s="15" t="s">
        <v>32</v>
      </c>
      <c r="E324" s="17" t="s">
        <v>1347</v>
      </c>
      <c r="F324" s="18" t="s">
        <v>83</v>
      </c>
      <c r="G324" s="19">
        <v>3</v>
      </c>
      <c r="H324" s="20"/>
    </row>
    <row r="325" spans="1:8">
      <c r="A325" s="14">
        <v>219</v>
      </c>
      <c r="B325" s="15" t="s">
        <v>1296</v>
      </c>
      <c r="C325" s="16" t="s">
        <v>1324</v>
      </c>
      <c r="D325" s="15" t="s">
        <v>32</v>
      </c>
      <c r="E325" s="17" t="s">
        <v>1347</v>
      </c>
      <c r="F325" s="18" t="s">
        <v>83</v>
      </c>
      <c r="G325" s="19">
        <v>4</v>
      </c>
      <c r="H325" s="20"/>
    </row>
    <row r="326" spans="1:8">
      <c r="A326" s="14">
        <v>220</v>
      </c>
      <c r="B326" s="15" t="s">
        <v>1296</v>
      </c>
      <c r="C326" s="16" t="s">
        <v>1321</v>
      </c>
      <c r="D326" s="15" t="s">
        <v>32</v>
      </c>
      <c r="E326" s="17" t="s">
        <v>1347</v>
      </c>
      <c r="F326" s="18" t="s">
        <v>83</v>
      </c>
      <c r="G326" s="19">
        <v>4</v>
      </c>
      <c r="H326" s="20"/>
    </row>
    <row r="327" spans="1:8">
      <c r="A327" s="14">
        <v>221</v>
      </c>
      <c r="B327" s="15" t="s">
        <v>1296</v>
      </c>
      <c r="C327" s="16" t="s">
        <v>1324</v>
      </c>
      <c r="D327" s="15" t="s">
        <v>32</v>
      </c>
      <c r="E327" s="17" t="s">
        <v>1348</v>
      </c>
      <c r="F327" s="18" t="s">
        <v>83</v>
      </c>
      <c r="G327" s="19">
        <v>9</v>
      </c>
      <c r="H327" s="20"/>
    </row>
    <row r="328" spans="1:8">
      <c r="A328" s="14">
        <v>222</v>
      </c>
      <c r="B328" s="15" t="s">
        <v>1296</v>
      </c>
      <c r="C328" s="16" t="s">
        <v>1321</v>
      </c>
      <c r="D328" s="15" t="s">
        <v>32</v>
      </c>
      <c r="E328" s="17" t="s">
        <v>1348</v>
      </c>
      <c r="F328" s="18" t="s">
        <v>83</v>
      </c>
      <c r="G328" s="19">
        <v>1</v>
      </c>
      <c r="H328" s="20"/>
    </row>
    <row r="329" spans="1:8">
      <c r="A329" s="14">
        <v>223</v>
      </c>
      <c r="B329" s="15" t="s">
        <v>1298</v>
      </c>
      <c r="C329" s="16" t="s">
        <v>1397</v>
      </c>
      <c r="D329" s="15" t="s">
        <v>32</v>
      </c>
      <c r="E329" s="17" t="s">
        <v>1306</v>
      </c>
      <c r="F329" s="18" t="s">
        <v>83</v>
      </c>
      <c r="G329" s="19">
        <v>1</v>
      </c>
      <c r="H329" s="20"/>
    </row>
    <row r="330" spans="1:8">
      <c r="A330" s="14">
        <v>224</v>
      </c>
      <c r="B330" s="15" t="s">
        <v>1298</v>
      </c>
      <c r="C330" s="16" t="s">
        <v>1379</v>
      </c>
      <c r="D330" s="15" t="s">
        <v>32</v>
      </c>
      <c r="E330" s="17" t="s">
        <v>1306</v>
      </c>
      <c r="F330" s="18" t="s">
        <v>83</v>
      </c>
      <c r="G330" s="19">
        <v>1</v>
      </c>
      <c r="H330" s="20"/>
    </row>
    <row r="331" spans="1:8">
      <c r="A331" s="14">
        <v>225</v>
      </c>
      <c r="B331" s="15" t="s">
        <v>1298</v>
      </c>
      <c r="C331" s="16" t="s">
        <v>1380</v>
      </c>
      <c r="D331" s="15" t="s">
        <v>32</v>
      </c>
      <c r="E331" s="17" t="s">
        <v>1306</v>
      </c>
      <c r="F331" s="18" t="s">
        <v>83</v>
      </c>
      <c r="G331" s="19">
        <v>1</v>
      </c>
      <c r="H331" s="20"/>
    </row>
    <row r="332" spans="1:8">
      <c r="A332" s="14">
        <v>226</v>
      </c>
      <c r="B332" s="15" t="s">
        <v>1298</v>
      </c>
      <c r="C332" s="16" t="s">
        <v>1387</v>
      </c>
      <c r="D332" s="15" t="s">
        <v>32</v>
      </c>
      <c r="E332" s="17" t="s">
        <v>1347</v>
      </c>
      <c r="F332" s="18" t="s">
        <v>83</v>
      </c>
      <c r="G332" s="19">
        <v>1</v>
      </c>
      <c r="H332" s="20"/>
    </row>
    <row r="333" spans="1:8">
      <c r="A333" s="14">
        <v>227</v>
      </c>
      <c r="B333" s="15" t="s">
        <v>1298</v>
      </c>
      <c r="C333" s="16" t="s">
        <v>1408</v>
      </c>
      <c r="D333" s="15" t="s">
        <v>32</v>
      </c>
      <c r="E333" s="17" t="s">
        <v>1347</v>
      </c>
      <c r="F333" s="18" t="s">
        <v>83</v>
      </c>
      <c r="G333" s="19">
        <v>3</v>
      </c>
      <c r="H333" s="20"/>
    </row>
    <row r="334" spans="1:8">
      <c r="A334" s="14">
        <v>228</v>
      </c>
      <c r="B334" s="15" t="s">
        <v>1435</v>
      </c>
      <c r="C334" s="16" t="s">
        <v>1324</v>
      </c>
      <c r="D334" s="15" t="s">
        <v>32</v>
      </c>
      <c r="E334" s="17" t="s">
        <v>1306</v>
      </c>
      <c r="F334" s="18" t="s">
        <v>1301</v>
      </c>
      <c r="G334" s="19">
        <v>16</v>
      </c>
      <c r="H334" s="20"/>
    </row>
    <row r="335" spans="1:8">
      <c r="A335" s="14">
        <v>229</v>
      </c>
      <c r="B335" s="15" t="s">
        <v>1435</v>
      </c>
      <c r="C335" s="16" t="s">
        <v>1325</v>
      </c>
      <c r="D335" s="15" t="s">
        <v>32</v>
      </c>
      <c r="E335" s="17" t="s">
        <v>1306</v>
      </c>
      <c r="F335" s="18" t="s">
        <v>1301</v>
      </c>
      <c r="G335" s="19">
        <v>20</v>
      </c>
      <c r="H335" s="20"/>
    </row>
    <row r="336" spans="1:8">
      <c r="A336" s="14">
        <v>230</v>
      </c>
      <c r="B336" s="15" t="s">
        <v>1435</v>
      </c>
      <c r="C336" s="16" t="s">
        <v>911</v>
      </c>
      <c r="D336" s="15" t="s">
        <v>32</v>
      </c>
      <c r="E336" s="17" t="s">
        <v>1306</v>
      </c>
      <c r="F336" s="18" t="s">
        <v>1301</v>
      </c>
      <c r="G336" s="19">
        <v>3</v>
      </c>
      <c r="H336" s="20"/>
    </row>
    <row r="337" spans="1:8">
      <c r="A337" s="14">
        <v>231</v>
      </c>
      <c r="B337" s="15" t="s">
        <v>1435</v>
      </c>
      <c r="C337" s="16" t="s">
        <v>1338</v>
      </c>
      <c r="D337" s="15" t="s">
        <v>32</v>
      </c>
      <c r="E337" s="17" t="s">
        <v>1306</v>
      </c>
      <c r="F337" s="18" t="s">
        <v>1301</v>
      </c>
      <c r="G337" s="19">
        <v>17</v>
      </c>
      <c r="H337" s="20"/>
    </row>
    <row r="338" spans="1:8">
      <c r="A338" s="14">
        <v>232</v>
      </c>
      <c r="B338" s="15" t="s">
        <v>1435</v>
      </c>
      <c r="C338" s="16" t="s">
        <v>1323</v>
      </c>
      <c r="D338" s="15" t="s">
        <v>32</v>
      </c>
      <c r="E338" s="17" t="s">
        <v>1287</v>
      </c>
      <c r="F338" s="18" t="s">
        <v>1301</v>
      </c>
      <c r="G338" s="19">
        <v>8</v>
      </c>
      <c r="H338" s="20"/>
    </row>
    <row r="339" spans="1:8">
      <c r="A339" s="14">
        <v>233</v>
      </c>
      <c r="B339" s="15" t="s">
        <v>1435</v>
      </c>
      <c r="C339" s="16" t="s">
        <v>1324</v>
      </c>
      <c r="D339" s="15" t="s">
        <v>32</v>
      </c>
      <c r="E339" s="17" t="s">
        <v>1287</v>
      </c>
      <c r="F339" s="18" t="s">
        <v>1301</v>
      </c>
      <c r="G339" s="19">
        <v>12</v>
      </c>
      <c r="H339" s="20"/>
    </row>
    <row r="340" spans="1:8">
      <c r="A340" s="14">
        <v>234</v>
      </c>
      <c r="B340" s="15" t="s">
        <v>1435</v>
      </c>
      <c r="C340" s="16" t="s">
        <v>1325</v>
      </c>
      <c r="D340" s="15" t="s">
        <v>32</v>
      </c>
      <c r="E340" s="17" t="s">
        <v>1287</v>
      </c>
      <c r="F340" s="18" t="s">
        <v>1301</v>
      </c>
      <c r="G340" s="19">
        <v>2</v>
      </c>
      <c r="H340" s="20"/>
    </row>
    <row r="341" spans="1:8">
      <c r="A341" s="14">
        <v>235</v>
      </c>
      <c r="B341" s="15" t="s">
        <v>1435</v>
      </c>
      <c r="C341" s="16" t="s">
        <v>911</v>
      </c>
      <c r="D341" s="15" t="s">
        <v>32</v>
      </c>
      <c r="E341" s="17" t="s">
        <v>1287</v>
      </c>
      <c r="F341" s="18" t="s">
        <v>1301</v>
      </c>
      <c r="G341" s="19">
        <v>4</v>
      </c>
      <c r="H341" s="20"/>
    </row>
    <row r="342" spans="1:8">
      <c r="A342" s="14">
        <v>236</v>
      </c>
      <c r="B342" s="15" t="s">
        <v>1435</v>
      </c>
      <c r="C342" s="16" t="s">
        <v>1338</v>
      </c>
      <c r="D342" s="15" t="s">
        <v>32</v>
      </c>
      <c r="E342" s="17" t="s">
        <v>1287</v>
      </c>
      <c r="F342" s="18" t="s">
        <v>1301</v>
      </c>
      <c r="G342" s="19">
        <v>4</v>
      </c>
      <c r="H342" s="20"/>
    </row>
    <row r="343" spans="1:8">
      <c r="A343" s="14">
        <v>237</v>
      </c>
      <c r="B343" s="15" t="s">
        <v>1435</v>
      </c>
      <c r="C343" s="16" t="s">
        <v>913</v>
      </c>
      <c r="D343" s="15" t="s">
        <v>32</v>
      </c>
      <c r="E343" s="17" t="s">
        <v>1287</v>
      </c>
      <c r="F343" s="18" t="s">
        <v>1301</v>
      </c>
      <c r="G343" s="19">
        <v>1</v>
      </c>
      <c r="H343" s="20"/>
    </row>
    <row r="344" spans="1:8">
      <c r="A344" s="14">
        <v>238</v>
      </c>
      <c r="B344" s="15" t="s">
        <v>1435</v>
      </c>
      <c r="C344" s="16" t="s">
        <v>1324</v>
      </c>
      <c r="D344" s="15" t="s">
        <v>32</v>
      </c>
      <c r="E344" s="17" t="s">
        <v>1347</v>
      </c>
      <c r="F344" s="18" t="s">
        <v>1301</v>
      </c>
      <c r="G344" s="19">
        <v>28</v>
      </c>
      <c r="H344" s="20"/>
    </row>
    <row r="345" spans="1:8">
      <c r="A345" s="14">
        <v>239</v>
      </c>
      <c r="B345" s="15" t="s">
        <v>1435</v>
      </c>
      <c r="C345" s="16" t="s">
        <v>1325</v>
      </c>
      <c r="D345" s="15" t="s">
        <v>32</v>
      </c>
      <c r="E345" s="17" t="s">
        <v>1347</v>
      </c>
      <c r="F345" s="18" t="s">
        <v>1301</v>
      </c>
      <c r="G345" s="19">
        <v>9</v>
      </c>
      <c r="H345" s="20"/>
    </row>
    <row r="346" spans="1:8">
      <c r="A346" s="14">
        <v>240</v>
      </c>
      <c r="B346" s="15" t="s">
        <v>1435</v>
      </c>
      <c r="C346" s="16" t="s">
        <v>1353</v>
      </c>
      <c r="D346" s="15" t="s">
        <v>32</v>
      </c>
      <c r="E346" s="17" t="s">
        <v>1347</v>
      </c>
      <c r="F346" s="18" t="s">
        <v>1301</v>
      </c>
      <c r="G346" s="19">
        <v>11</v>
      </c>
      <c r="H346" s="20"/>
    </row>
    <row r="347" spans="1:8">
      <c r="A347" s="14">
        <v>241</v>
      </c>
      <c r="B347" s="15" t="s">
        <v>1435</v>
      </c>
      <c r="C347" s="16" t="s">
        <v>1352</v>
      </c>
      <c r="D347" s="15" t="s">
        <v>32</v>
      </c>
      <c r="E347" s="17" t="s">
        <v>1347</v>
      </c>
      <c r="F347" s="18" t="s">
        <v>1301</v>
      </c>
      <c r="G347" s="19">
        <v>30</v>
      </c>
      <c r="H347" s="20"/>
    </row>
    <row r="348" spans="1:8">
      <c r="A348" s="14">
        <v>242</v>
      </c>
      <c r="B348" s="15" t="s">
        <v>1435</v>
      </c>
      <c r="C348" s="16" t="s">
        <v>913</v>
      </c>
      <c r="D348" s="15" t="s">
        <v>32</v>
      </c>
      <c r="E348" s="17" t="s">
        <v>1347</v>
      </c>
      <c r="F348" s="18" t="s">
        <v>1301</v>
      </c>
      <c r="G348" s="19">
        <v>2</v>
      </c>
      <c r="H348" s="20"/>
    </row>
    <row r="349" spans="1:8">
      <c r="A349" s="14">
        <v>243</v>
      </c>
      <c r="B349" s="15" t="s">
        <v>1435</v>
      </c>
      <c r="C349" s="16" t="s">
        <v>1324</v>
      </c>
      <c r="D349" s="15" t="s">
        <v>32</v>
      </c>
      <c r="E349" s="17" t="s">
        <v>1348</v>
      </c>
      <c r="F349" s="18" t="s">
        <v>1301</v>
      </c>
      <c r="G349" s="19">
        <v>23</v>
      </c>
      <c r="H349" s="20"/>
    </row>
    <row r="350" spans="1:8">
      <c r="A350" s="14">
        <v>244</v>
      </c>
      <c r="B350" s="15" t="s">
        <v>1412</v>
      </c>
      <c r="C350" s="16" t="s">
        <v>1321</v>
      </c>
      <c r="D350" s="15" t="s">
        <v>32</v>
      </c>
      <c r="E350" s="17" t="s">
        <v>1306</v>
      </c>
      <c r="F350" s="18" t="s">
        <v>83</v>
      </c>
      <c r="G350" s="19">
        <v>2</v>
      </c>
      <c r="H350" s="20"/>
    </row>
    <row r="351" spans="1:8">
      <c r="A351" s="14">
        <v>245</v>
      </c>
      <c r="B351" s="15" t="s">
        <v>1436</v>
      </c>
      <c r="C351" s="16" t="s">
        <v>1321</v>
      </c>
      <c r="D351" s="15" t="s">
        <v>32</v>
      </c>
      <c r="E351" s="17" t="s">
        <v>1347</v>
      </c>
      <c r="F351" s="18" t="s">
        <v>83</v>
      </c>
      <c r="G351" s="19">
        <v>20</v>
      </c>
      <c r="H351" s="20"/>
    </row>
    <row r="352" spans="1:8">
      <c r="A352" s="14">
        <v>246</v>
      </c>
      <c r="B352" s="15" t="s">
        <v>1436</v>
      </c>
      <c r="C352" s="16" t="s">
        <v>1321</v>
      </c>
      <c r="D352" s="15" t="s">
        <v>32</v>
      </c>
      <c r="E352" s="17" t="s">
        <v>1348</v>
      </c>
      <c r="F352" s="18" t="s">
        <v>83</v>
      </c>
      <c r="G352" s="19">
        <v>1</v>
      </c>
      <c r="H352" s="20"/>
    </row>
    <row r="353" spans="1:8">
      <c r="A353" s="14">
        <v>247</v>
      </c>
      <c r="B353" s="15" t="s">
        <v>1411</v>
      </c>
      <c r="C353" s="16" t="s">
        <v>911</v>
      </c>
      <c r="D353" s="15" t="s">
        <v>32</v>
      </c>
      <c r="E353" s="17" t="s">
        <v>1306</v>
      </c>
      <c r="F353" s="18" t="s">
        <v>1301</v>
      </c>
      <c r="G353" s="19">
        <v>1</v>
      </c>
      <c r="H353" s="20"/>
    </row>
    <row r="354" spans="1:8">
      <c r="A354" s="14">
        <v>248</v>
      </c>
      <c r="B354" s="15" t="s">
        <v>1411</v>
      </c>
      <c r="C354" s="16" t="s">
        <v>913</v>
      </c>
      <c r="D354" s="15" t="s">
        <v>32</v>
      </c>
      <c r="E354" s="17" t="s">
        <v>1287</v>
      </c>
      <c r="F354" s="18" t="s">
        <v>83</v>
      </c>
      <c r="G354" s="19">
        <v>1</v>
      </c>
      <c r="H354" s="20"/>
    </row>
    <row r="355" spans="1:8">
      <c r="A355" s="14">
        <v>249</v>
      </c>
      <c r="B355" s="15" t="s">
        <v>1411</v>
      </c>
      <c r="C355" s="16" t="s">
        <v>1338</v>
      </c>
      <c r="D355" s="15" t="s">
        <v>32</v>
      </c>
      <c r="E355" s="17" t="s">
        <v>1306</v>
      </c>
      <c r="F355" s="18" t="s">
        <v>1301</v>
      </c>
      <c r="G355" s="19">
        <v>1</v>
      </c>
      <c r="H355" s="20"/>
    </row>
    <row r="356" spans="1:8">
      <c r="A356" s="14">
        <v>250</v>
      </c>
      <c r="B356" s="15" t="s">
        <v>1437</v>
      </c>
      <c r="C356" s="16" t="s">
        <v>1321</v>
      </c>
      <c r="D356" s="16" t="s">
        <v>32</v>
      </c>
      <c r="E356" s="17" t="s">
        <v>1306</v>
      </c>
      <c r="F356" s="18" t="s">
        <v>1438</v>
      </c>
      <c r="G356" s="19">
        <v>17</v>
      </c>
      <c r="H356" s="20"/>
    </row>
    <row r="357" spans="1:8">
      <c r="A357" s="14">
        <v>251</v>
      </c>
      <c r="B357" s="15" t="s">
        <v>1437</v>
      </c>
      <c r="C357" s="16" t="s">
        <v>1345</v>
      </c>
      <c r="D357" s="16" t="s">
        <v>32</v>
      </c>
      <c r="E357" s="17" t="s">
        <v>1306</v>
      </c>
      <c r="F357" s="18" t="s">
        <v>1438</v>
      </c>
      <c r="G357" s="19">
        <v>28</v>
      </c>
      <c r="H357" s="20"/>
    </row>
    <row r="358" spans="1:8">
      <c r="A358" s="14">
        <v>252</v>
      </c>
      <c r="B358" s="15" t="s">
        <v>1439</v>
      </c>
      <c r="C358" s="16" t="s">
        <v>1380</v>
      </c>
      <c r="D358" s="15" t="s">
        <v>32</v>
      </c>
      <c r="E358" s="17" t="s">
        <v>1287</v>
      </c>
      <c r="F358" s="18" t="s">
        <v>83</v>
      </c>
      <c r="G358" s="19">
        <v>4</v>
      </c>
      <c r="H358" s="20"/>
    </row>
    <row r="359" spans="1:8">
      <c r="A359" s="14">
        <v>253</v>
      </c>
      <c r="B359" s="15" t="s">
        <v>1439</v>
      </c>
      <c r="C359" s="16" t="s">
        <v>1440</v>
      </c>
      <c r="D359" s="15" t="s">
        <v>32</v>
      </c>
      <c r="E359" s="17" t="s">
        <v>1287</v>
      </c>
      <c r="F359" s="18" t="s">
        <v>83</v>
      </c>
      <c r="G359" s="19">
        <v>2</v>
      </c>
      <c r="H359" s="20"/>
    </row>
    <row r="360" spans="1:8">
      <c r="A360" s="14">
        <v>254</v>
      </c>
      <c r="B360" s="15" t="s">
        <v>1439</v>
      </c>
      <c r="C360" s="16" t="s">
        <v>1399</v>
      </c>
      <c r="D360" s="15" t="s">
        <v>32</v>
      </c>
      <c r="E360" s="17" t="s">
        <v>1347</v>
      </c>
      <c r="F360" s="18" t="s">
        <v>83</v>
      </c>
      <c r="G360" s="19">
        <v>4</v>
      </c>
      <c r="H360" s="20"/>
    </row>
    <row r="361" spans="1:8">
      <c r="A361" s="14">
        <v>255</v>
      </c>
      <c r="B361" s="15" t="s">
        <v>1439</v>
      </c>
      <c r="C361" s="16" t="s">
        <v>1388</v>
      </c>
      <c r="D361" s="15" t="s">
        <v>32</v>
      </c>
      <c r="E361" s="17" t="s">
        <v>1347</v>
      </c>
      <c r="F361" s="18" t="s">
        <v>83</v>
      </c>
      <c r="G361" s="19">
        <v>6</v>
      </c>
      <c r="H361" s="20"/>
    </row>
    <row r="362" spans="1:8">
      <c r="A362" s="14">
        <v>256</v>
      </c>
      <c r="B362" s="15" t="s">
        <v>1441</v>
      </c>
      <c r="C362" s="16" t="s">
        <v>1321</v>
      </c>
      <c r="D362" s="16" t="s">
        <v>32</v>
      </c>
      <c r="E362" s="17" t="s">
        <v>1306</v>
      </c>
      <c r="F362" s="18" t="s">
        <v>83</v>
      </c>
      <c r="G362" s="19">
        <v>3</v>
      </c>
      <c r="H362" s="20"/>
    </row>
    <row r="363" spans="1:8">
      <c r="A363" s="14">
        <v>257</v>
      </c>
      <c r="B363" s="15" t="s">
        <v>1441</v>
      </c>
      <c r="C363" s="16" t="s">
        <v>1323</v>
      </c>
      <c r="D363" s="16" t="s">
        <v>32</v>
      </c>
      <c r="E363" s="17" t="s">
        <v>1306</v>
      </c>
      <c r="F363" s="18" t="s">
        <v>83</v>
      </c>
      <c r="G363" s="19">
        <v>5</v>
      </c>
      <c r="H363" s="20"/>
    </row>
    <row r="364" ht="39" customHeight="1" spans="1:8">
      <c r="A364" s="29" t="s">
        <v>1318</v>
      </c>
      <c r="B364" s="30"/>
      <c r="C364" s="30"/>
      <c r="D364" s="30"/>
      <c r="E364" s="30"/>
      <c r="F364" s="30"/>
      <c r="G364" s="30"/>
      <c r="H364" s="30"/>
    </row>
    <row r="365" ht="31" customHeight="1" spans="1:8">
      <c r="A365" s="29"/>
      <c r="B365" s="30"/>
      <c r="C365" s="30"/>
      <c r="D365" s="30"/>
      <c r="E365" s="30"/>
      <c r="F365" s="30"/>
      <c r="G365" s="30"/>
      <c r="H365" s="30"/>
    </row>
  </sheetData>
  <autoFilter ref="A1:H365">
    <extLst/>
  </autoFilter>
  <mergeCells count="4">
    <mergeCell ref="A1:H1"/>
    <mergeCell ref="A364:H364"/>
    <mergeCell ref="A365:H365"/>
    <mergeCell ref="A107:A10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1.设备</vt:lpstr>
      <vt:lpstr>2.仪表</vt:lpstr>
      <vt:lpstr>3.FPR&amp;盖板及杂项FPR清单</vt:lpstr>
      <vt:lpstr>4.电气施工材料清单</vt:lpstr>
      <vt:lpstr>5.盘柜材料.软件清单</vt:lpstr>
      <vt:lpstr>6.实验室</vt:lpstr>
      <vt:lpstr>7.管阀件材料（进收集系统）</vt:lpstr>
      <vt:lpstr>8.管阀件材料（废水站）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KuoPoYi</dc:creator>
  <cp:lastModifiedBy>不及他@</cp:lastModifiedBy>
  <dcterms:created xsi:type="dcterms:W3CDTF">2023-12-18T09:59:00Z</dcterms:created>
  <cp:lastPrinted>2024-01-11T02:05:00Z</cp:lastPrinted>
  <dcterms:modified xsi:type="dcterms:W3CDTF">2024-01-24T01:04:48Z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90B0CB88CED949D3A64F4D215113A680_13</vt:lpwstr>
  </property>
  <property fmtid="{D5CDD505-2E9C-101B-9397-08002B2CF9AE}" pid="3" name="KSOProductBuildVer">
    <vt:lpwstr>2052-12.1.0.16120</vt:lpwstr>
  </property>
</Properties>
</file>